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230" tabRatio="686"/>
  </bookViews>
  <sheets>
    <sheet name="通常分様式" sheetId="1" r:id="rId1"/>
    <sheet name="自治体コード" sheetId="2" state="hidden" r:id="rId2"/>
    <sheet name="基金調べ" sheetId="3" r:id="rId3"/>
    <sheet name="協力要請推進枠様式" sheetId="4" r:id="rId4"/>
    <sheet name="【チェックリスト】" sheetId="5" r:id="rId5"/>
    <sheet name="事業名一覧 " sheetId="6" r:id="rId6"/>
    <sheet name="マスタ用（編集しないでください）" sheetId="7" r:id="rId7"/>
    <sheet name="編集しないでください" sheetId="8" r:id="rId8"/>
    <sheet name="―" sheetId="9" state="hidden" r:id="rId9"/>
  </sheets>
  <externalReferences>
    <externalReference r:id="rId10"/>
  </externalReferences>
  <definedNames>
    <definedName name="_xlnm._FilterDatabase" localSheetId="6" hidden="1">'マスタ用（編集しないでください）'!$A$1:$AJ$404</definedName>
    <definedName name="jigyoubunnrui">―!$M$1:$M$49</definedName>
    <definedName name="_xlnm.Print_Area" localSheetId="4">'【チェックリスト】'!$A$1:$E$30</definedName>
    <definedName name="_xlnm.Print_Area" localSheetId="0">通常分様式!$A$1:$AB$68</definedName>
    <definedName name="_xlnm.Print_Titles" localSheetId="2">基金調べ!$7:$7</definedName>
    <definedName name="_xlnm.Print_Titles" localSheetId="3">協力要請推進枠様式!$9:$9</definedName>
    <definedName name="_xlnm.Print_Titles" localSheetId="0">通常分様式!$9:$12</definedName>
    <definedName name="Z_09C88656_BAA6_4295_8A81_E80DA44E9A6F_.wvu.FilterData" localSheetId="6" hidden="1">'マスタ用（編集しないでください）'!$A$1:$AJ$44</definedName>
    <definedName name="Z_09C88656_BAA6_4295_8A81_E80DA44E9A6F_.wvu.PrintArea" localSheetId="4" hidden="1">'【チェックリスト】'!$A$1:$E$30</definedName>
    <definedName name="Z_09C88656_BAA6_4295_8A81_E80DA44E9A6F_.wvu.PrintArea" localSheetId="0" hidden="1">通常分様式!$A$1:$AB$413</definedName>
    <definedName name="Z_09C88656_BAA6_4295_8A81_E80DA44E9A6F_.wvu.PrintTitles" localSheetId="2" hidden="1">基金調べ!$7:$7</definedName>
    <definedName name="Z_09C88656_BAA6_4295_8A81_E80DA44E9A6F_.wvu.PrintTitles" localSheetId="3" hidden="1">協力要請推進枠様式!$9:$9</definedName>
    <definedName name="Z_09C88656_BAA6_4295_8A81_E80DA44E9A6F_.wvu.PrintTitles" localSheetId="0" hidden="1">通常分様式!$9:$12</definedName>
    <definedName name="Z_20DE439C_C55D_4AD5_895C_65BDB519EE9D_.wvu.FilterData" localSheetId="6" hidden="1">'マスタ用（編集しないでください）'!$A$1:$AJ$44</definedName>
    <definedName name="Z_20DE439C_C55D_4AD5_895C_65BDB519EE9D_.wvu.PrintArea" localSheetId="4" hidden="1">'【チェックリスト】'!$A$1:$E$30</definedName>
    <definedName name="Z_20DE439C_C55D_4AD5_895C_65BDB519EE9D_.wvu.PrintArea" localSheetId="0" hidden="1">通常分様式!$A$1:$AB$413</definedName>
    <definedName name="Z_20DE439C_C55D_4AD5_895C_65BDB519EE9D_.wvu.PrintTitles" localSheetId="2" hidden="1">基金調べ!$7:$7</definedName>
    <definedName name="Z_20DE439C_C55D_4AD5_895C_65BDB519EE9D_.wvu.PrintTitles" localSheetId="3" hidden="1">協力要請推進枠様式!$9:$9</definedName>
    <definedName name="Z_20DE439C_C55D_4AD5_895C_65BDB519EE9D_.wvu.PrintTitles" localSheetId="0" hidden="1">通常分様式!$9:$12</definedName>
    <definedName name="Z_29BBCDCC_9390_420B_8D25_C933E270B85D_.wvu.FilterData" localSheetId="6" hidden="1">'マスタ用（編集しないでください）'!$A$1:$AJ$44</definedName>
    <definedName name="Z_29BBCDCC_9390_420B_8D25_C933E270B85D_.wvu.PrintArea" localSheetId="4" hidden="1">'【チェックリスト】'!$A$1:$E$30</definedName>
    <definedName name="Z_29BBCDCC_9390_420B_8D25_C933E270B85D_.wvu.PrintArea" localSheetId="0" hidden="1">通常分様式!$A$1:$AB$68</definedName>
    <definedName name="Z_29BBCDCC_9390_420B_8D25_C933E270B85D_.wvu.PrintTitles" localSheetId="2" hidden="1">基金調べ!$7:$7</definedName>
    <definedName name="Z_29BBCDCC_9390_420B_8D25_C933E270B85D_.wvu.PrintTitles" localSheetId="3" hidden="1">協力要請推進枠様式!$9:$9</definedName>
    <definedName name="Z_29BBCDCC_9390_420B_8D25_C933E270B85D_.wvu.PrintTitles" localSheetId="0" hidden="1">通常分様式!$9:$12</definedName>
    <definedName name="Z_5775D969_30F3_44A3_8606_3804354B973B_.wvu.FilterData" localSheetId="6" hidden="1">'マスタ用（編集しないでください）'!$A$1:$AJ$44</definedName>
    <definedName name="Z_5775D969_30F3_44A3_8606_3804354B973B_.wvu.PrintArea" localSheetId="4" hidden="1">'【チェックリスト】'!$A$1:$E$30</definedName>
    <definedName name="Z_5775D969_30F3_44A3_8606_3804354B973B_.wvu.PrintArea" localSheetId="0" hidden="1">通常分様式!$A$1:$AB$413</definedName>
    <definedName name="Z_5775D969_30F3_44A3_8606_3804354B973B_.wvu.PrintTitles" localSheetId="2" hidden="1">基金調べ!$7:$7</definedName>
    <definedName name="Z_5775D969_30F3_44A3_8606_3804354B973B_.wvu.PrintTitles" localSheetId="3" hidden="1">協力要請推進枠様式!$9:$9</definedName>
    <definedName name="Z_5775D969_30F3_44A3_8606_3804354B973B_.wvu.PrintTitles" localSheetId="0" hidden="1">通常分様式!$9:$12</definedName>
    <definedName name="Z_715ED6EE_60F7_42A5_AE37_C368864F0B48_.wvu.FilterData" localSheetId="6" hidden="1">'マスタ用（編集しないでください）'!$A$1:$AJ$44</definedName>
    <definedName name="Z_715ED6EE_60F7_42A5_AE37_C368864F0B48_.wvu.PrintArea" localSheetId="4" hidden="1">'【チェックリスト】'!$A$1:$E$30</definedName>
    <definedName name="Z_715ED6EE_60F7_42A5_AE37_C368864F0B48_.wvu.PrintArea" localSheetId="0" hidden="1">通常分様式!$A$1:$AB$413</definedName>
    <definedName name="Z_715ED6EE_60F7_42A5_AE37_C368864F0B48_.wvu.PrintTitles" localSheetId="2" hidden="1">基金調べ!$7:$7</definedName>
    <definedName name="Z_715ED6EE_60F7_42A5_AE37_C368864F0B48_.wvu.PrintTitles" localSheetId="3" hidden="1">協力要請推進枠様式!$9:$9</definedName>
    <definedName name="Z_715ED6EE_60F7_42A5_AE37_C368864F0B48_.wvu.PrintTitles" localSheetId="0" hidden="1">通常分様式!$9:$12</definedName>
    <definedName name="Z_9DAC8695_3DB3_4FE4_BE5C_FD0984172CB7_.wvu.FilterData" localSheetId="6" hidden="1">'マスタ用（編集しないでください）'!$A$1:$AJ$44</definedName>
    <definedName name="Z_9DAC8695_3DB3_4FE4_BE5C_FD0984172CB7_.wvu.PrintArea" localSheetId="4" hidden="1">'【チェックリスト】'!$A$1:$E$30</definedName>
    <definedName name="Z_9DAC8695_3DB3_4FE4_BE5C_FD0984172CB7_.wvu.PrintArea" localSheetId="0" hidden="1">通常分様式!$A$1:$AB$68</definedName>
    <definedName name="Z_9DAC8695_3DB3_4FE4_BE5C_FD0984172CB7_.wvu.PrintTitles" localSheetId="2" hidden="1">基金調べ!$7:$7</definedName>
    <definedName name="Z_9DAC8695_3DB3_4FE4_BE5C_FD0984172CB7_.wvu.PrintTitles" localSheetId="3" hidden="1">協力要請推進枠様式!$9:$9</definedName>
    <definedName name="Z_9DAC8695_3DB3_4FE4_BE5C_FD0984172CB7_.wvu.PrintTitles" localSheetId="0" hidden="1">通常分様式!$9:$12</definedName>
    <definedName name="Z_B2AB3478_4B9D_4170_A85C_3A16A16F661E_.wvu.FilterData" localSheetId="6" hidden="1">'マスタ用（編集しないでください）'!$A$1:$AJ$44</definedName>
    <definedName name="Z_B2AB3478_4B9D_4170_A85C_3A16A16F661E_.wvu.PrintArea" localSheetId="4" hidden="1">'【チェックリスト】'!$A$1:$E$30</definedName>
    <definedName name="Z_B2AB3478_4B9D_4170_A85C_3A16A16F661E_.wvu.PrintArea" localSheetId="0" hidden="1">通常分様式!$A$1:$AB$413</definedName>
    <definedName name="Z_B2AB3478_4B9D_4170_A85C_3A16A16F661E_.wvu.PrintTitles" localSheetId="2" hidden="1">基金調べ!$7:$7</definedName>
    <definedName name="Z_B2AB3478_4B9D_4170_A85C_3A16A16F661E_.wvu.PrintTitles" localSheetId="3" hidden="1">協力要請推進枠様式!$9:$9</definedName>
    <definedName name="Z_B2AB3478_4B9D_4170_A85C_3A16A16F661E_.wvu.PrintTitles" localSheetId="0" hidden="1">通常分様式!$9:$12</definedName>
    <definedName name="Z_C6421998_4105_4996_A537_F042BABF79F9_.wvu.FilterData" localSheetId="6" hidden="1">'マスタ用（編集しないでください）'!$A$1:$AJ$44</definedName>
    <definedName name="Z_C6421998_4105_4996_A537_F042BABF79F9_.wvu.PrintArea" localSheetId="4" hidden="1">'【チェックリスト】'!$A$1:$E$30</definedName>
    <definedName name="Z_C6421998_4105_4996_A537_F042BABF79F9_.wvu.PrintArea" localSheetId="0" hidden="1">通常分様式!$A$1:$AB$413</definedName>
    <definedName name="Z_C6421998_4105_4996_A537_F042BABF79F9_.wvu.PrintTitles" localSheetId="2" hidden="1">基金調べ!$7:$7</definedName>
    <definedName name="Z_C6421998_4105_4996_A537_F042BABF79F9_.wvu.PrintTitles" localSheetId="3" hidden="1">協力要請推進枠様式!$9:$9</definedName>
    <definedName name="Z_C6421998_4105_4996_A537_F042BABF79F9_.wvu.PrintTitles" localSheetId="0" hidden="1">通常分様式!$9:$12</definedName>
    <definedName name="Z_D2240C7A_0D76_4756_8004_0A520B4A126F_.wvu.FilterData" localSheetId="6" hidden="1">'マスタ用（編集しないでください）'!$A$1:$AJ$44</definedName>
    <definedName name="Z_D2240C7A_0D76_4756_8004_0A520B4A126F_.wvu.PrintArea" localSheetId="4" hidden="1">'【チェックリスト】'!$A$1:$E$30</definedName>
    <definedName name="Z_D2240C7A_0D76_4756_8004_0A520B4A126F_.wvu.PrintArea" localSheetId="0" hidden="1">通常分様式!$A$1:$AB$413</definedName>
    <definedName name="Z_D2240C7A_0D76_4756_8004_0A520B4A126F_.wvu.PrintTitles" localSheetId="2" hidden="1">基金調べ!$7:$7</definedName>
    <definedName name="Z_D2240C7A_0D76_4756_8004_0A520B4A126F_.wvu.PrintTitles" localSheetId="3" hidden="1">協力要請推進枠様式!$9:$9</definedName>
    <definedName name="Z_D2240C7A_0D76_4756_8004_0A520B4A126F_.wvu.PrintTitles" localSheetId="0" hidden="1">通常分様式!$9:$12</definedName>
    <definedName name="Z_FF921445_335E_4629_91FC_D41F2EA7E95F_.wvu.FilterData" localSheetId="6" hidden="1">'マスタ用（編集しないでください）'!$A$1:$AJ$44</definedName>
    <definedName name="Z_FF921445_335E_4629_91FC_D41F2EA7E95F_.wvu.PrintArea" localSheetId="4" hidden="1">'【チェックリスト】'!$A$1:$E$30</definedName>
    <definedName name="Z_FF921445_335E_4629_91FC_D41F2EA7E95F_.wvu.PrintArea" localSheetId="0" hidden="1">通常分様式!$A$1:$AB$413</definedName>
    <definedName name="Z_FF921445_335E_4629_91FC_D41F2EA7E95F_.wvu.PrintTitles" localSheetId="2" hidden="1">基金調べ!$7:$7</definedName>
    <definedName name="Z_FF921445_335E_4629_91FC_D41F2EA7E95F_.wvu.PrintTitles" localSheetId="3" hidden="1">協力要請推進枠様式!$9:$9</definedName>
    <definedName name="Z_FF921445_335E_4629_91FC_D41F2EA7E95F_.wvu.PrintTitles" localSheetId="0" hidden="1">通常分様式!$9:$12</definedName>
    <definedName name="Z_FFD8D6FA_3860_4725_8A91_91AC80915276_.wvu.FilterData" localSheetId="6" hidden="1">'マスタ用（編集しないでください）'!$A$1:$AJ$44</definedName>
    <definedName name="Z_FFD8D6FA_3860_4725_8A91_91AC80915276_.wvu.PrintArea" localSheetId="4" hidden="1">'【チェックリスト】'!$A$1:$E$30</definedName>
    <definedName name="Z_FFD8D6FA_3860_4725_8A91_91AC80915276_.wvu.PrintArea" localSheetId="0" hidden="1">通常分様式!$A$1:$AB$413</definedName>
    <definedName name="Z_FFD8D6FA_3860_4725_8A91_91AC80915276_.wvu.PrintTitles" localSheetId="2" hidden="1">基金調べ!$7:$7</definedName>
    <definedName name="Z_FFD8D6FA_3860_4725_8A91_91AC80915276_.wvu.PrintTitles" localSheetId="3" hidden="1">協力要請推進枠様式!$9:$9</definedName>
    <definedName name="Z_FFD8D6FA_3860_4725_8A91_91AC80915276_.wvu.PrintTitles" localSheetId="0" hidden="1">通常分様式!$9:$12</definedName>
    <definedName name="チェックリスト">―!$L$1</definedName>
    <definedName name="移替先">―!$J$1:$J$8</definedName>
    <definedName name="基金">―!$K$2:$K$4</definedName>
    <definedName name="基金事業">―!$B$1:$B$3</definedName>
    <definedName name="四分類">―!$D$1:$D$4</definedName>
    <definedName name="事業との関連性">―!$E$1:$E$19</definedName>
    <definedName name="事業の区分">―!$K$2:$K$16</definedName>
    <definedName name="事業実施期間">―!$G$1:$G$13</definedName>
    <definedName name="事業分類">―!$M$1:$M$49</definedName>
    <definedName name="所管">―!$C$1:$C$9</definedName>
    <definedName name="対策との関係性">―!$E$1:$E$19</definedName>
    <definedName name="単">―!$O$2:$O$4</definedName>
    <definedName name="地方再生戦略">―!$E$1:$E$28</definedName>
    <definedName name="補">―!$N$2:$N$4</definedName>
    <definedName name="補助単独">―!$A$1:$A$2</definedName>
    <definedName name="予算">―!$D$1:$D$12</definedName>
    <definedName name="予算区分">―!$N$2:$N$4</definedName>
    <definedName name="予算計上月">―!$D$1:$D$11</definedName>
    <definedName name="Z_BD854C52_7351_6E4A_B4D0_77A82BDD2DAF_.wvu.PrintArea" localSheetId="0" hidden="1">通常分様式!$A$1:$AB$68</definedName>
    <definedName name="Z_BD854C52_7351_6E4A_B4D0_77A82BDD2DAF_.wvu.PrintTitles" localSheetId="0" hidden="1">通常分様式!$9:$12</definedName>
    <definedName name="Z_BD854C52_7351_6E4A_B4D0_77A82BDD2DAF_.wvu.PrintTitles" localSheetId="2" hidden="1">基金調べ!$7:$7</definedName>
    <definedName name="Z_BD854C52_7351_6E4A_B4D0_77A82BDD2DAF_.wvu.PrintTitles" localSheetId="3" hidden="1">協力要請推進枠様式!$9:$9</definedName>
    <definedName name="Z_BD854C52_7351_6E4A_B4D0_77A82BDD2DAF_.wvu.PrintArea" localSheetId="4" hidden="1">'【チェックリスト】'!$A$1:$E$30</definedName>
    <definedName name="Z_BD854C52_7351_6E4A_B4D0_77A82BDD2DAF_.wvu.FilterData" localSheetId="6" hidden="1">'マスタ用（編集しないでください）'!$A$1:$AJ$404</definedName>
  </definedNames>
  <calcPr calcId="191029" concurrentCalc="1"/>
  <customWorkbookViews>
    <customWorkbookView name="  - 個人用ビュー" guid="{29BBCDCC-9390-420B-8D25-C933E270B85D}" personalView="1" maximized="1" xWindow="-4" yWindow="-4" windowWidth="1608" windowHeight="864" tabRatio="686" activeSheetId="1"/>
    <customWorkbookView name="入江　由香理 - 個人用ビュー" guid="{20DE439C-C55D-4AD5-895C-65BDB519EE9D}" personalView="1" maximized="1" xWindow="-8" yWindow="-8" windowWidth="1936" windowHeight="1056" tabRatio="686" activeSheetId="1"/>
    <customWorkbookView name="高井　洋平 - 個人用ビュー" guid="{C6421998-4105-4996-A537-F042BABF79F9}" personalView="1" maximized="1" xWindow="-4" yWindow="-4" windowWidth="1608" windowHeight="864" tabRatio="686" activeSheetId="1"/>
    <customWorkbookView name="塩足　知久 - 個人用ビュー" guid="{09C88656-BAA6-4295-8A81-E80DA44E9A6F}" personalView="1" maximized="1" xWindow="-8" yWindow="-8" windowWidth="1616" windowHeight="888" tabRatio="686" activeSheetId="1"/>
    <customWorkbookView name="案納　明枝 - 個人用ビュー" guid="{715ED6EE-60F7-42A5-AE37-C368864F0B48}" personalView="1" maximized="1" xWindow="-4" yWindow="-4" windowWidth="1608" windowHeight="864" tabRatio="686" activeSheetId="1"/>
    <customWorkbookView name="渡邊　直也 - 個人用ビュー" guid="{D2240C7A-0D76-4756-8004-0A520B4A126F}" personalView="1" maximized="1" xWindow="-8" yWindow="-8" windowWidth="1616" windowHeight="872" tabRatio="686" activeSheetId="1"/>
    <customWorkbookView name="棚町　瑞樹 - 個人用ビュー" guid="{FFD8D6FA-3860-4725-8A91-91AC80915276}" personalView="1" maximized="1" xWindow="-8" yWindow="-8" windowWidth="1616" windowHeight="872" tabRatio="686" activeSheetId="1"/>
    <customWorkbookView name="宮原　英壽 - 個人用ビュー" guid="{5775D969-30F3-44A3-8606-3804354B973B}" personalView="1" maximized="1" xWindow="-4" yWindow="-4" windowWidth="1608" windowHeight="864" tabRatio="686" activeSheetId="1"/>
    <customWorkbookView name="Jumpei F-14.KOMATSU - 個人用ビュー" guid="{FF921445-335E-4629-91FC-D41F2EA7E95F}" personalView="1" maximized="1" xWindow="-4" yWindow="-4" windowWidth="1608" windowHeight="864" tabRatio="686" activeSheetId="1"/>
    <customWorkbookView name="西村　智道 - 個人用ビュー" guid="{B2AB3478-4B9D-4170-A85C-3A16A16F661E}" personalView="1" maximized="1" xWindow="-8" yWindow="-8" windowWidth="1616" windowHeight="872" tabRatio="686" activeSheetId="1"/>
    <customWorkbookView name="福岡県 - 個人用ビュー" guid="{9DAC8695-3DB3-4FE4-BE5C-FD0984172CB7}" personalView="1" maximized="1" xWindow="-8" yWindow="-8" windowWidth="1382" windowHeight="744" tabRatio="686" activeSheetId="1"/>
    <customWorkbookView name="福岡　信義 - 個人用ビュー" guid="{BD854C52-7351-6E4A-B4D0-77A82BDD2DAF}" mergeInterval="15" personalView="1" maximized="1" xWindow="4" yWindow="27" windowWidth="1358" windowHeight="451" tabRatio="68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<sst xmlns="http://schemas.openxmlformats.org/spreadsheetml/2006/main" xmlns:r="http://schemas.openxmlformats.org/officeDocument/2006/relationships" count="7563" uniqueCount="7563">
  <si>
    <t>060003</t>
  </si>
  <si>
    <t>473031</t>
  </si>
  <si>
    <t>01460</t>
  </si>
  <si>
    <t>川内村</t>
  </si>
  <si>
    <t>メールアドレス</t>
  </si>
  <si>
    <t>エラー
（事業終期の説明漏れ）</t>
    <rPh sb="5" eb="7">
      <t>ジギョウ</t>
    </rPh>
    <rPh sb="7" eb="9">
      <t>シュウキ</t>
    </rPh>
    <rPh sb="10" eb="12">
      <t>セツメイ</t>
    </rPh>
    <rPh sb="12" eb="13">
      <t>モ</t>
    </rPh>
    <phoneticPr fontId="20"/>
  </si>
  <si>
    <t>07207</t>
  </si>
  <si>
    <t>校区センターの災害復旧を優先したこと、かつ工事事業者が繁忙であり、工事に時間を要するため令和３年度に繰り越して実施する予定。</t>
    <rPh sb="0" eb="2">
      <t>コウク</t>
    </rPh>
    <rPh sb="7" eb="9">
      <t>サイガイ</t>
    </rPh>
    <rPh sb="9" eb="11">
      <t>フッキュウ</t>
    </rPh>
    <rPh sb="12" eb="14">
      <t>ユウセン</t>
    </rPh>
    <rPh sb="21" eb="23">
      <t>コウジ</t>
    </rPh>
    <rPh sb="23" eb="26">
      <t>ジギョウシャ</t>
    </rPh>
    <rPh sb="27" eb="29">
      <t>ハンボウ</t>
    </rPh>
    <rPh sb="33" eb="35">
      <t>コウジ</t>
    </rPh>
    <rPh sb="36" eb="38">
      <t>ジカン</t>
    </rPh>
    <rPh sb="39" eb="40">
      <t>ヨウ</t>
    </rPh>
    <rPh sb="44" eb="46">
      <t>レイワ</t>
    </rPh>
    <rPh sb="47" eb="49">
      <t>ネンド</t>
    </rPh>
    <rPh sb="50" eb="51">
      <t>ク</t>
    </rPh>
    <rPh sb="52" eb="53">
      <t>コ</t>
    </rPh>
    <rPh sb="55" eb="57">
      <t>ジッシ</t>
    </rPh>
    <rPh sb="59" eb="61">
      <t>ヨテイ</t>
    </rPh>
    <phoneticPr fontId="20"/>
  </si>
  <si>
    <t>014834</t>
  </si>
  <si>
    <t>016489</t>
  </si>
  <si>
    <t>宮崎県諸塚村</t>
  </si>
  <si>
    <t>坂城町</t>
  </si>
  <si>
    <t>茨城県稲敷市</t>
  </si>
  <si>
    <t>増毛町</t>
  </si>
  <si>
    <t>31203</t>
  </si>
  <si>
    <t>都道府県名</t>
  </si>
  <si>
    <t>385069</t>
  </si>
  <si>
    <t>024431</t>
  </si>
  <si>
    <t>交付対象事業の名称</t>
  </si>
  <si>
    <t>434477</t>
  </si>
  <si>
    <t>石岡市</t>
  </si>
  <si>
    <t>電話番号</t>
  </si>
  <si>
    <t>234257</t>
  </si>
  <si>
    <t>102075</t>
  </si>
  <si>
    <t>304018</t>
  </si>
  <si>
    <t>203637</t>
  </si>
  <si>
    <t>龍ケ崎市</t>
  </si>
  <si>
    <t>016683</t>
  </si>
  <si>
    <t>Ａ</t>
  </si>
  <si>
    <t>地方公共団体名</t>
  </si>
  <si>
    <t>向日市</t>
  </si>
  <si>
    <t>203866</t>
  </si>
  <si>
    <t>102083</t>
  </si>
  <si>
    <t>Ｅ</t>
  </si>
  <si>
    <t>15212</t>
  </si>
  <si>
    <t>富岡町</t>
  </si>
  <si>
    <t>023035</t>
  </si>
  <si>
    <t>大槌町</t>
  </si>
  <si>
    <t>302040</t>
  </si>
  <si>
    <t>安八町</t>
  </si>
  <si>
    <t>東京都</t>
  </si>
  <si>
    <t>三重県明和町</t>
  </si>
  <si>
    <t>都道府県・市町村コード（５桁）</t>
  </si>
  <si>
    <t>五條市</t>
  </si>
  <si>
    <t>124630</t>
  </si>
  <si>
    <t>北海道南富良野町</t>
  </si>
  <si>
    <t>移替先</t>
  </si>
  <si>
    <t>鋸南町</t>
  </si>
  <si>
    <t>014079</t>
  </si>
  <si>
    <t>263664</t>
  </si>
  <si>
    <t>交付対象経費</t>
  </si>
  <si>
    <t>西之表市</t>
  </si>
  <si>
    <t>事業
始期</t>
  </si>
  <si>
    <t>46491</t>
  </si>
  <si>
    <t>044067</t>
  </si>
  <si>
    <t>担当部局課名</t>
  </si>
  <si>
    <t>Ｂ</t>
  </si>
  <si>
    <t>神山町</t>
  </si>
  <si>
    <t>中小企業等支援事業</t>
  </si>
  <si>
    <t>016314</t>
  </si>
  <si>
    <t>木津川市</t>
  </si>
  <si>
    <t>草津町</t>
  </si>
  <si>
    <t>図書館パワーアップ事業</t>
  </si>
  <si>
    <t>464902</t>
  </si>
  <si>
    <t>013919</t>
  </si>
  <si>
    <t>私立高等学校等経常費助成費補助金</t>
  </si>
  <si>
    <t>担当者氏名</t>
  </si>
  <si>
    <t>40100</t>
  </si>
  <si>
    <t>コ</t>
  </si>
  <si>
    <t>遠隔・オンライン学習の環境整備、GIGAｽｸｰﾙ構想への支援事業</t>
  </si>
  <si>
    <t>093611</t>
  </si>
  <si>
    <t>012246</t>
  </si>
  <si>
    <t>01692</t>
  </si>
  <si>
    <t>島田市</t>
  </si>
  <si>
    <t>竜王町</t>
  </si>
  <si>
    <t>20204</t>
  </si>
  <si>
    <t>千葉県山武市</t>
  </si>
  <si>
    <t>邑南町</t>
  </si>
  <si>
    <t>082333</t>
  </si>
  <si>
    <t>353051</t>
  </si>
  <si>
    <t>272086</t>
  </si>
  <si>
    <t>Ｎｏ</t>
  </si>
  <si>
    <t>余市町</t>
  </si>
  <si>
    <t>242047</t>
  </si>
  <si>
    <t>42208</t>
  </si>
  <si>
    <t>岡山県真庭市</t>
  </si>
  <si>
    <t>015849</t>
  </si>
  <si>
    <t>補助・単独</t>
  </si>
  <si>
    <t>鶴田町</t>
  </si>
  <si>
    <t>42207</t>
  </si>
  <si>
    <t>鷹栖町</t>
  </si>
  <si>
    <t>北海道士幌町</t>
  </si>
  <si>
    <t>下條村</t>
  </si>
  <si>
    <t>最上町</t>
  </si>
  <si>
    <t>所管</t>
  </si>
  <si>
    <t>014320</t>
  </si>
  <si>
    <t>24442</t>
  </si>
  <si>
    <t>国庫補助額</t>
  </si>
  <si>
    <t>15226</t>
  </si>
  <si>
    <t>岡山県井原市</t>
  </si>
  <si>
    <t>033031</t>
  </si>
  <si>
    <t>事業
終期</t>
  </si>
  <si>
    <t>362085</t>
  </si>
  <si>
    <t>12215</t>
  </si>
  <si>
    <t>23234</t>
  </si>
  <si>
    <t>七飯町</t>
  </si>
  <si>
    <t>05214</t>
  </si>
  <si>
    <t>074225</t>
  </si>
  <si>
    <t>埼玉県鳩山町</t>
  </si>
  <si>
    <t>294276</t>
  </si>
  <si>
    <t>033022</t>
  </si>
  <si>
    <t>エラー（単独事業の金額内訳）</t>
  </si>
  <si>
    <t>014257</t>
  </si>
  <si>
    <t>エラー
（国庫補助事業の金額内訳）</t>
  </si>
  <si>
    <t>剣淵町</t>
  </si>
  <si>
    <t>13110</t>
  </si>
  <si>
    <t>泊村</t>
  </si>
  <si>
    <t>函南町</t>
  </si>
  <si>
    <t>起債予定額</t>
  </si>
  <si>
    <t>034614</t>
  </si>
  <si>
    <t>292044</t>
  </si>
  <si>
    <t>015628</t>
  </si>
  <si>
    <t>Ｇ</t>
  </si>
  <si>
    <t>13115</t>
  </si>
  <si>
    <t>大間町</t>
  </si>
  <si>
    <t>瀬戸内町</t>
  </si>
  <si>
    <t>ク</t>
  </si>
  <si>
    <t>205435</t>
  </si>
  <si>
    <t>平田村</t>
  </si>
  <si>
    <t>輪島市</t>
  </si>
  <si>
    <t>大阪府羽曳野市</t>
  </si>
  <si>
    <t>補助対象事業費</t>
  </si>
  <si>
    <t>南陽市</t>
  </si>
  <si>
    <t>南木曽町</t>
  </si>
  <si>
    <t>Ｃ</t>
  </si>
  <si>
    <t>青森県西目屋村</t>
  </si>
  <si>
    <t>田尻町</t>
  </si>
  <si>
    <t>飯豊町</t>
  </si>
  <si>
    <t>Ｄ</t>
  </si>
  <si>
    <t>国交</t>
  </si>
  <si>
    <t>北海道赤平市</t>
  </si>
  <si>
    <t>Ｆ</t>
  </si>
  <si>
    <t>久山町</t>
  </si>
  <si>
    <t>152251</t>
  </si>
  <si>
    <t>各務原市</t>
  </si>
  <si>
    <t>国庫補助事業の名称</t>
  </si>
  <si>
    <t>補助対象外経費</t>
  </si>
  <si>
    <t>442020</t>
  </si>
  <si>
    <t>文科</t>
  </si>
  <si>
    <t>014702</t>
  </si>
  <si>
    <t>六ヶ所村</t>
  </si>
  <si>
    <t>滋賀県近江八幡市</t>
  </si>
  <si>
    <t>39000</t>
  </si>
  <si>
    <t>内閣府</t>
  </si>
  <si>
    <t>苫前町</t>
  </si>
  <si>
    <t>佐伯市</t>
  </si>
  <si>
    <t>022012</t>
  </si>
  <si>
    <t>402184</t>
  </si>
  <si>
    <t>幌加内町</t>
  </si>
  <si>
    <t>東村山市</t>
  </si>
  <si>
    <t>山形県酒田市</t>
  </si>
  <si>
    <t>岐阜県北方町</t>
  </si>
  <si>
    <t>姶良市</t>
  </si>
  <si>
    <t>阿久根市</t>
  </si>
  <si>
    <t>北海道苫小牧市</t>
  </si>
  <si>
    <t>15000</t>
  </si>
  <si>
    <t>その他</t>
  </si>
  <si>
    <t>浜頓別町</t>
  </si>
  <si>
    <t>明石市</t>
  </si>
  <si>
    <t>大阪府貝塚市</t>
  </si>
  <si>
    <t>102105</t>
  </si>
  <si>
    <t>青森県平内町</t>
  </si>
  <si>
    <t>千葉県長南町</t>
  </si>
  <si>
    <t>422142</t>
  </si>
  <si>
    <t>愛知県大府市</t>
  </si>
  <si>
    <t>合計</t>
  </si>
  <si>
    <t>47000</t>
  </si>
  <si>
    <t>284432</t>
  </si>
  <si>
    <t>上富良野町</t>
  </si>
  <si>
    <t>016322</t>
  </si>
  <si>
    <t>232254</t>
  </si>
  <si>
    <t>北大東村</t>
  </si>
  <si>
    <t>常陸大宮市</t>
  </si>
  <si>
    <t>43433</t>
  </si>
  <si>
    <t>47381</t>
  </si>
  <si>
    <t>都道府県・市町村名</t>
  </si>
  <si>
    <t>上野原市</t>
  </si>
  <si>
    <t>北海道江差町</t>
  </si>
  <si>
    <t>223042</t>
  </si>
  <si>
    <t>08225</t>
  </si>
  <si>
    <t>京都府城陽市</t>
  </si>
  <si>
    <t>サ</t>
  </si>
  <si>
    <t>兵庫県</t>
  </si>
  <si>
    <t>小平市</t>
  </si>
  <si>
    <t>272272</t>
  </si>
  <si>
    <t>近江八幡市</t>
  </si>
  <si>
    <t>羽後町</t>
  </si>
  <si>
    <t>03484</t>
  </si>
  <si>
    <t>上野村</t>
  </si>
  <si>
    <t>北海道石狩市</t>
  </si>
  <si>
    <t>082309</t>
  </si>
  <si>
    <t>宮城県富谷市</t>
  </si>
  <si>
    <t>075485</t>
  </si>
  <si>
    <t>014281</t>
  </si>
  <si>
    <t>13202</t>
  </si>
  <si>
    <t>20485</t>
  </si>
  <si>
    <t>01518</t>
  </si>
  <si>
    <t>○</t>
  </si>
  <si>
    <t>北本市</t>
  </si>
  <si>
    <t>④行政IT化</t>
  </si>
  <si>
    <t>015784</t>
  </si>
  <si>
    <t>伊那市</t>
  </si>
  <si>
    <t>232220</t>
  </si>
  <si>
    <t>金額が千円単位で記入されているか</t>
  </si>
  <si>
    <t>石川県</t>
  </si>
  <si>
    <t>葛巻町</t>
  </si>
  <si>
    <t>青梅市</t>
  </si>
  <si>
    <t>各事業の事業費の計算が合っているか
国庫補助：Ａ＝Ｂ＋Ｇ＝（Ｃ＋Ｄ＋Ｅ＋Ｆ）＋Ｇ
地方単独：Ａ＝Ｄ＋Ｅ＋Ｆ</t>
  </si>
  <si>
    <t>20205</t>
  </si>
  <si>
    <t>補</t>
  </si>
  <si>
    <t>29205</t>
  </si>
  <si>
    <t>35208</t>
  </si>
  <si>
    <t>南関町</t>
  </si>
  <si>
    <t>米原市</t>
  </si>
  <si>
    <t>122033</t>
  </si>
  <si>
    <t>01552</t>
  </si>
  <si>
    <t>073628</t>
  </si>
  <si>
    <t>20409</t>
  </si>
  <si>
    <t>ア</t>
  </si>
  <si>
    <t>キ</t>
  </si>
  <si>
    <t>113638</t>
  </si>
  <si>
    <t>埼玉県北本市</t>
  </si>
  <si>
    <t>06381</t>
  </si>
  <si>
    <t>二宮町</t>
  </si>
  <si>
    <t>風間浦村</t>
  </si>
  <si>
    <t>252069</t>
  </si>
  <si>
    <t>北塩原村</t>
  </si>
  <si>
    <t>経済産業省</t>
  </si>
  <si>
    <t>宮崎県木城町</t>
  </si>
  <si>
    <t>014036</t>
  </si>
  <si>
    <t>①不特定多数の患者等が利用する大刀洗診療所での感染症予防のため、トイレの改修を行い衛生面等を改善し、感染への不安解消を図る。
②トイレの改修費（内装乾式（抗菌）化、非接触・自動水洗化、出入口引き戸化等）
③事業費　5,250,,000円
内訳
改修工事：4,550,000円（単価350,000円/㎡×約13㎡）
設計監理等諸経費：700,000円
④大刀洗診療所</t>
    <rPh sb="7" eb="9">
      <t>カンジャ</t>
    </rPh>
    <rPh sb="9" eb="10">
      <t>トウ</t>
    </rPh>
    <rPh sb="15" eb="18">
      <t>タチアライ</t>
    </rPh>
    <rPh sb="18" eb="21">
      <t>シンリョウジョ</t>
    </rPh>
    <rPh sb="36" eb="38">
      <t>カイシュウ</t>
    </rPh>
    <rPh sb="72" eb="74">
      <t>ナイソウ</t>
    </rPh>
    <rPh sb="74" eb="76">
      <t>カンシキ</t>
    </rPh>
    <rPh sb="77" eb="79">
      <t>コウキン</t>
    </rPh>
    <rPh sb="80" eb="81">
      <t>カ</t>
    </rPh>
    <rPh sb="82" eb="83">
      <t>ヒ</t>
    </rPh>
    <rPh sb="83" eb="85">
      <t>セッショク</t>
    </rPh>
    <rPh sb="88" eb="90">
      <t>スイセン</t>
    </rPh>
    <rPh sb="90" eb="91">
      <t>カ</t>
    </rPh>
    <rPh sb="92" eb="94">
      <t>デイリ</t>
    </rPh>
    <rPh sb="94" eb="95">
      <t>グチ</t>
    </rPh>
    <rPh sb="95" eb="96">
      <t>ヒ</t>
    </rPh>
    <rPh sb="97" eb="98">
      <t>ド</t>
    </rPh>
    <rPh sb="98" eb="99">
      <t>カ</t>
    </rPh>
    <rPh sb="99" eb="100">
      <t>トウ</t>
    </rPh>
    <rPh sb="124" eb="126">
      <t>コウジ</t>
    </rPh>
    <rPh sb="157" eb="159">
      <t>セッケイ</t>
    </rPh>
    <rPh sb="159" eb="161">
      <t>カンリ</t>
    </rPh>
    <rPh sb="161" eb="162">
      <t>トウ</t>
    </rPh>
    <rPh sb="162" eb="165">
      <t>ショケイヒ</t>
    </rPh>
    <rPh sb="173" eb="174">
      <t>エン</t>
    </rPh>
    <phoneticPr fontId="20"/>
  </si>
  <si>
    <t>釜石市</t>
  </si>
  <si>
    <t>20212</t>
  </si>
  <si>
    <t>津別町</t>
  </si>
  <si>
    <t>46530</t>
  </si>
  <si>
    <t>福島県白河市</t>
  </si>
  <si>
    <t>富士見市</t>
  </si>
  <si>
    <t>大潟村</t>
  </si>
  <si>
    <t>朝日村</t>
  </si>
  <si>
    <t>山田町</t>
  </si>
  <si>
    <t>単</t>
  </si>
  <si>
    <t>435074</t>
  </si>
  <si>
    <t>―</t>
  </si>
  <si>
    <t>152226</t>
  </si>
  <si>
    <t>203238</t>
  </si>
  <si>
    <t>07503</t>
  </si>
  <si>
    <t>千早赤阪村</t>
  </si>
  <si>
    <t>022047</t>
  </si>
  <si>
    <t>03209</t>
  </si>
  <si>
    <t>十和田市</t>
  </si>
  <si>
    <t>33346</t>
  </si>
  <si>
    <t>新温泉町</t>
  </si>
  <si>
    <t>01458</t>
  </si>
  <si>
    <t>082171</t>
  </si>
  <si>
    <t>総務</t>
  </si>
  <si>
    <t>加古川市</t>
  </si>
  <si>
    <t>中之条町</t>
  </si>
  <si>
    <t>農水</t>
  </si>
  <si>
    <t>イ</t>
  </si>
  <si>
    <t>023213</t>
  </si>
  <si>
    <t>42203</t>
  </si>
  <si>
    <t>414018</t>
  </si>
  <si>
    <t>016365</t>
  </si>
  <si>
    <t>総務省</t>
  </si>
  <si>
    <t>多古町</t>
  </si>
  <si>
    <t>131229</t>
  </si>
  <si>
    <t>文部科学省</t>
  </si>
  <si>
    <t>伊奈町</t>
  </si>
  <si>
    <t>静岡県函南町</t>
  </si>
  <si>
    <t>共和町</t>
  </si>
  <si>
    <t>土庄町</t>
  </si>
  <si>
    <t>232386</t>
  </si>
  <si>
    <t>五戸町</t>
  </si>
  <si>
    <t>北海道中標津町</t>
  </si>
  <si>
    <t>長井市</t>
  </si>
  <si>
    <t>ウ</t>
  </si>
  <si>
    <t>石川県七尾市</t>
  </si>
  <si>
    <t>044440</t>
  </si>
  <si>
    <t>愛知県大口町</t>
  </si>
  <si>
    <t>041009</t>
  </si>
  <si>
    <t>三笠市</t>
  </si>
  <si>
    <t>大阪府太子町</t>
  </si>
  <si>
    <t>②-Ⅰ-３．ワクチン接種体制の整備、治療薬の開発等</t>
    <rPh sb="10" eb="12">
      <t>セッシュ</t>
    </rPh>
    <rPh sb="12" eb="14">
      <t>タイセイ</t>
    </rPh>
    <rPh sb="15" eb="17">
      <t>セイビ</t>
    </rPh>
    <rPh sb="18" eb="21">
      <t>チリョウヤク</t>
    </rPh>
    <rPh sb="22" eb="24">
      <t>カイハツ</t>
    </rPh>
    <rPh sb="24" eb="25">
      <t>トウ</t>
    </rPh>
    <phoneticPr fontId="40"/>
  </si>
  <si>
    <t>032085</t>
  </si>
  <si>
    <t>05327</t>
  </si>
  <si>
    <t>厚労</t>
  </si>
  <si>
    <t>鹿追町</t>
  </si>
  <si>
    <t>福井県大野市</t>
  </si>
  <si>
    <t>えりも町</t>
  </si>
  <si>
    <t>六戸町</t>
  </si>
  <si>
    <t>122114</t>
  </si>
  <si>
    <t>交付対象事業の区分
（地域未来構想20との該当関係）</t>
    <rPh sb="21" eb="23">
      <t>ガイトウ</t>
    </rPh>
    <rPh sb="23" eb="25">
      <t>カンケイ</t>
    </rPh>
    <phoneticPr fontId="20"/>
  </si>
  <si>
    <t>11230</t>
  </si>
  <si>
    <t>142069</t>
  </si>
  <si>
    <t>青森県佐井村</t>
  </si>
  <si>
    <t>大分県佐伯市</t>
  </si>
  <si>
    <t>エ</t>
  </si>
  <si>
    <t>352101</t>
  </si>
  <si>
    <t>芳賀町</t>
  </si>
  <si>
    <t>厚生労働省</t>
  </si>
  <si>
    <t>37208</t>
  </si>
  <si>
    <t>423831</t>
  </si>
  <si>
    <t>064262</t>
  </si>
  <si>
    <t>上砂川町</t>
  </si>
  <si>
    <t>阿南市</t>
  </si>
  <si>
    <t>野田村</t>
  </si>
  <si>
    <t>352152</t>
  </si>
  <si>
    <t>利尻町</t>
  </si>
  <si>
    <t>長岡市</t>
  </si>
  <si>
    <t>学校感染症対策のための環境整備（備品購入等）</t>
  </si>
  <si>
    <t>帯広市</t>
  </si>
  <si>
    <t>39203</t>
  </si>
  <si>
    <t>ス</t>
  </si>
  <si>
    <t>那須町</t>
  </si>
  <si>
    <t>014699</t>
  </si>
  <si>
    <t>一宮町</t>
  </si>
  <si>
    <t>北海道奥尻町</t>
  </si>
  <si>
    <t>茨城県美浦村</t>
  </si>
  <si>
    <t>小樽市</t>
  </si>
  <si>
    <t>01432</t>
  </si>
  <si>
    <t>022098</t>
  </si>
  <si>
    <t>中央市</t>
  </si>
  <si>
    <t>つくばみらい市</t>
  </si>
  <si>
    <t>213616</t>
  </si>
  <si>
    <t>伊豆の国市</t>
  </si>
  <si>
    <t>39364</t>
  </si>
  <si>
    <t>オ</t>
  </si>
  <si>
    <t>青森県新郷村</t>
  </si>
  <si>
    <t>012351</t>
  </si>
  <si>
    <t>山形市</t>
  </si>
  <si>
    <t>20404</t>
  </si>
  <si>
    <t>島根県邑南町</t>
  </si>
  <si>
    <t>452025</t>
  </si>
  <si>
    <t>農林水産省</t>
  </si>
  <si>
    <t>天理市</t>
  </si>
  <si>
    <t>213411</t>
  </si>
  <si>
    <t>014028</t>
  </si>
  <si>
    <t>大分市</t>
  </si>
  <si>
    <t>292052</t>
  </si>
  <si>
    <t>114081</t>
  </si>
  <si>
    <t>23207</t>
  </si>
  <si>
    <t>31204</t>
  </si>
  <si>
    <t>さくら市</t>
  </si>
  <si>
    <t>楢葉町</t>
  </si>
  <si>
    <t>長南町</t>
  </si>
  <si>
    <t>232068</t>
  </si>
  <si>
    <t>経産</t>
  </si>
  <si>
    <t>074233</t>
  </si>
  <si>
    <t>25383</t>
  </si>
  <si>
    <t>南丹市</t>
  </si>
  <si>
    <t>富士川町</t>
  </si>
  <si>
    <t>カ</t>
  </si>
  <si>
    <t>13227</t>
  </si>
  <si>
    <t>秋田県八峰町</t>
  </si>
  <si>
    <t>014630</t>
  </si>
  <si>
    <t>稚内市</t>
  </si>
  <si>
    <t>144029</t>
  </si>
  <si>
    <t>40217</t>
  </si>
  <si>
    <t>国土交通省</t>
  </si>
  <si>
    <t>33202</t>
  </si>
  <si>
    <t>46501</t>
  </si>
  <si>
    <t>岐阜県土岐市</t>
  </si>
  <si>
    <t>014290</t>
  </si>
  <si>
    <t>06204</t>
  </si>
  <si>
    <t>331007</t>
  </si>
  <si>
    <t>大空町</t>
  </si>
  <si>
    <t>252123</t>
  </si>
  <si>
    <t>14201</t>
  </si>
  <si>
    <t>ケ</t>
  </si>
  <si>
    <t>303437</t>
  </si>
  <si>
    <t>016632</t>
  </si>
  <si>
    <t>島根県奥出雲町</t>
  </si>
  <si>
    <t>大蔵村</t>
  </si>
  <si>
    <t>112305</t>
  </si>
  <si>
    <t>江戸川区</t>
  </si>
  <si>
    <t>024414</t>
  </si>
  <si>
    <t>宮城県塩竈市</t>
  </si>
  <si>
    <t>長野県高山村</t>
  </si>
  <si>
    <t>243035</t>
  </si>
  <si>
    <t>132039</t>
  </si>
  <si>
    <t>402257</t>
  </si>
  <si>
    <t>074837</t>
  </si>
  <si>
    <t>宮城県</t>
  </si>
  <si>
    <t>01398</t>
  </si>
  <si>
    <t>シ</t>
  </si>
  <si>
    <t>大町市</t>
  </si>
  <si>
    <t>セ</t>
  </si>
  <si>
    <t>015555</t>
  </si>
  <si>
    <t>016462</t>
  </si>
  <si>
    <t>徳島市</t>
  </si>
  <si>
    <t>足寄町</t>
  </si>
  <si>
    <t>ソ</t>
  </si>
  <si>
    <t>小布施町</t>
  </si>
  <si>
    <t>静岡県伊豆市</t>
  </si>
  <si>
    <t>鹿児島県伊仙町</t>
  </si>
  <si>
    <t>仙北市</t>
  </si>
  <si>
    <t>363685</t>
  </si>
  <si>
    <t>14217</t>
  </si>
  <si>
    <t>10000</t>
  </si>
  <si>
    <t>タ</t>
  </si>
  <si>
    <t>福岡県筑後市</t>
  </si>
  <si>
    <t>鹿児島県屋久島町</t>
  </si>
  <si>
    <t>チ</t>
  </si>
  <si>
    <t>岐阜市</t>
  </si>
  <si>
    <t>232017</t>
  </si>
  <si>
    <t>感染症対応と関連しない施設の整備自体を主目的とするもの</t>
    <rPh sb="0" eb="3">
      <t>カンセンショウ</t>
    </rPh>
    <rPh sb="3" eb="5">
      <t>タイオウ</t>
    </rPh>
    <rPh sb="6" eb="8">
      <t>カンレン</t>
    </rPh>
    <rPh sb="11" eb="13">
      <t>シセツ</t>
    </rPh>
    <rPh sb="14" eb="16">
      <t>セイビ</t>
    </rPh>
    <rPh sb="16" eb="18">
      <t>ジタイ</t>
    </rPh>
    <rPh sb="19" eb="22">
      <t>シュモクテキ</t>
    </rPh>
    <phoneticPr fontId="20"/>
  </si>
  <si>
    <t>藤岡市</t>
  </si>
  <si>
    <t>ツ</t>
  </si>
  <si>
    <t>長門市</t>
  </si>
  <si>
    <t>ひたちなか市</t>
  </si>
  <si>
    <t>40206</t>
  </si>
  <si>
    <t>奈良県川西町</t>
  </si>
  <si>
    <t>392065</t>
  </si>
  <si>
    <t>置戸町</t>
  </si>
  <si>
    <t>白糠町</t>
  </si>
  <si>
    <t>清瀬市</t>
  </si>
  <si>
    <t>43208</t>
  </si>
  <si>
    <t>淡路市</t>
  </si>
  <si>
    <t>テ</t>
  </si>
  <si>
    <t>山梨県小菅村</t>
  </si>
  <si>
    <t>08215</t>
  </si>
  <si>
    <t>044041</t>
  </si>
  <si>
    <t>26465</t>
  </si>
  <si>
    <t>36201</t>
  </si>
  <si>
    <t>40226</t>
  </si>
  <si>
    <t>43514</t>
  </si>
  <si>
    <t>122173</t>
  </si>
  <si>
    <t>13212</t>
  </si>
  <si>
    <t>北海道釧路町</t>
  </si>
  <si>
    <t>012033</t>
  </si>
  <si>
    <t>湧別町</t>
  </si>
  <si>
    <t>28382</t>
  </si>
  <si>
    <t>北海道南幌町</t>
  </si>
  <si>
    <t>鳥羽市</t>
  </si>
  <si>
    <t>福井県福井市</t>
  </si>
  <si>
    <t>久慈市</t>
  </si>
  <si>
    <t>東彼杵町</t>
  </si>
  <si>
    <t>014389</t>
  </si>
  <si>
    <t>022021</t>
  </si>
  <si>
    <t>024023</t>
  </si>
  <si>
    <t>25209</t>
  </si>
  <si>
    <t>由仁町</t>
  </si>
  <si>
    <t>枕崎市</t>
  </si>
  <si>
    <t>182044</t>
  </si>
  <si>
    <t>12216</t>
  </si>
  <si>
    <t>（単位：千円）</t>
    <rPh sb="1" eb="3">
      <t>タンイ</t>
    </rPh>
    <rPh sb="4" eb="6">
      <t>センエン</t>
    </rPh>
    <phoneticPr fontId="20"/>
  </si>
  <si>
    <t>03201</t>
  </si>
  <si>
    <t>生駒市</t>
  </si>
  <si>
    <t>総事業費</t>
  </si>
  <si>
    <t>福津市</t>
  </si>
  <si>
    <t>大野城市</t>
  </si>
  <si>
    <t>用地の取得費</t>
    <rPh sb="3" eb="5">
      <t>シュトク</t>
    </rPh>
    <rPh sb="5" eb="6">
      <t>ヒ</t>
    </rPh>
    <phoneticPr fontId="20"/>
  </si>
  <si>
    <t>26207</t>
  </si>
  <si>
    <t>26212</t>
  </si>
  <si>
    <t>082058</t>
  </si>
  <si>
    <t>272043</t>
  </si>
  <si>
    <t>29202</t>
  </si>
  <si>
    <t>014541</t>
  </si>
  <si>
    <t>青森県東通村</t>
  </si>
  <si>
    <t>422096</t>
  </si>
  <si>
    <t>貸付金・保証金（繰上償還による保証金の過払い相当分の返金に伴う国庫返納を要するもの。利子補給または信用保証料補助は除く）</t>
    <rPh sb="10" eb="12">
      <t>ショウカン</t>
    </rPh>
    <rPh sb="42" eb="44">
      <t>リシ</t>
    </rPh>
    <rPh sb="44" eb="46">
      <t>ホキュウ</t>
    </rPh>
    <rPh sb="49" eb="51">
      <t>シンヨウ</t>
    </rPh>
    <rPh sb="51" eb="53">
      <t>ホショウ</t>
    </rPh>
    <rPh sb="53" eb="54">
      <t>リョウ</t>
    </rPh>
    <rPh sb="54" eb="56">
      <t>ホジョ</t>
    </rPh>
    <rPh sb="57" eb="58">
      <t>ノゾ</t>
    </rPh>
    <phoneticPr fontId="20"/>
  </si>
  <si>
    <t>122262</t>
  </si>
  <si>
    <t>日野市</t>
  </si>
  <si>
    <t>海士町</t>
  </si>
  <si>
    <t>事業者等への損失補償（協力金等は除く）</t>
    <rPh sb="0" eb="3">
      <t>ジギョウシャ</t>
    </rPh>
    <rPh sb="3" eb="4">
      <t>トウ</t>
    </rPh>
    <rPh sb="6" eb="8">
      <t>ソンシツ</t>
    </rPh>
    <rPh sb="8" eb="10">
      <t>ホショウ</t>
    </rPh>
    <rPh sb="11" eb="14">
      <t>キョウリョクキン</t>
    </rPh>
    <rPh sb="14" eb="15">
      <t>トウ</t>
    </rPh>
    <rPh sb="16" eb="17">
      <t>ノゾ</t>
    </rPh>
    <phoneticPr fontId="20"/>
  </si>
  <si>
    <t>01668</t>
  </si>
  <si>
    <t>令和2年度予算区分</t>
    <rPh sb="0" eb="2">
      <t>レイワ</t>
    </rPh>
    <rPh sb="5" eb="7">
      <t>ヨサン</t>
    </rPh>
    <rPh sb="7" eb="9">
      <t>クブン</t>
    </rPh>
    <phoneticPr fontId="20"/>
  </si>
  <si>
    <t>23201</t>
  </si>
  <si>
    <t>犬山市</t>
  </si>
  <si>
    <t>05203</t>
  </si>
  <si>
    <t>382108</t>
  </si>
  <si>
    <t>011002</t>
  </si>
  <si>
    <t>山梨県道志村</t>
  </si>
  <si>
    <t>012025</t>
  </si>
  <si>
    <t>014842</t>
  </si>
  <si>
    <t>横瀬町</t>
  </si>
  <si>
    <t>302091</t>
  </si>
  <si>
    <t>会津若松市</t>
  </si>
  <si>
    <t>②-Ⅱ-２．グリーン社会の実現</t>
    <rPh sb="10" eb="12">
      <t>シャカイ</t>
    </rPh>
    <rPh sb="13" eb="15">
      <t>ジツゲン</t>
    </rPh>
    <phoneticPr fontId="40"/>
  </si>
  <si>
    <t>東みよし町</t>
  </si>
  <si>
    <t>北海道</t>
  </si>
  <si>
    <t>札幌市</t>
  </si>
  <si>
    <t>124222</t>
  </si>
  <si>
    <t>053490</t>
  </si>
  <si>
    <t>初山別村</t>
  </si>
  <si>
    <t>034827</t>
  </si>
  <si>
    <t>102113</t>
  </si>
  <si>
    <t>394106</t>
  </si>
  <si>
    <t>函館市</t>
  </si>
  <si>
    <t>13206</t>
  </si>
  <si>
    <t>014231</t>
  </si>
  <si>
    <t>太良町</t>
  </si>
  <si>
    <t>陸別町</t>
  </si>
  <si>
    <t>岐阜県瑞穂市</t>
  </si>
  <si>
    <t>和歌山県かつらぎ町</t>
  </si>
  <si>
    <t>332046</t>
  </si>
  <si>
    <t>143219</t>
  </si>
  <si>
    <t>松島町</t>
  </si>
  <si>
    <t>113492</t>
  </si>
  <si>
    <t>静岡県沼津市</t>
  </si>
  <si>
    <t>03322</t>
  </si>
  <si>
    <t>012041</t>
  </si>
  <si>
    <t>022071</t>
  </si>
  <si>
    <t>34204</t>
  </si>
  <si>
    <t>福井県小浜市</t>
  </si>
  <si>
    <t>旭川市</t>
  </si>
  <si>
    <t>14208</t>
  </si>
  <si>
    <t>172049</t>
  </si>
  <si>
    <t>17202</t>
  </si>
  <si>
    <t>012050</t>
  </si>
  <si>
    <t>36207</t>
  </si>
  <si>
    <t>茨城県つくばみらい市</t>
  </si>
  <si>
    <t>北海道小平町</t>
  </si>
  <si>
    <t>室蘭市</t>
  </si>
  <si>
    <t>①新型コロナウイルスによって、地域活動が制限されているため、新型コロナウイルス対策にかかる費用を支援するもの。
②行政区への支援
③事業費　5,000,000円
（内訳）25行政区×20万＝5,000,000円
④各行政区</t>
    <rPh sb="1" eb="3">
      <t>シンガタ</t>
    </rPh>
    <rPh sb="15" eb="17">
      <t>チイキ</t>
    </rPh>
    <rPh sb="17" eb="19">
      <t>カツドウ</t>
    </rPh>
    <rPh sb="20" eb="22">
      <t>セイゲン</t>
    </rPh>
    <rPh sb="30" eb="32">
      <t>シンガタ</t>
    </rPh>
    <rPh sb="39" eb="41">
      <t>タイサク</t>
    </rPh>
    <rPh sb="45" eb="47">
      <t>ヒヨウ</t>
    </rPh>
    <rPh sb="48" eb="50">
      <t>シエン</t>
    </rPh>
    <rPh sb="57" eb="60">
      <t>ギョウセイク</t>
    </rPh>
    <rPh sb="62" eb="64">
      <t>シエン</t>
    </rPh>
    <rPh sb="66" eb="69">
      <t>ジギョウヒ</t>
    </rPh>
    <rPh sb="79" eb="80">
      <t>エン</t>
    </rPh>
    <rPh sb="82" eb="84">
      <t>ウチワケ</t>
    </rPh>
    <rPh sb="87" eb="90">
      <t>ギョウセイク</t>
    </rPh>
    <rPh sb="93" eb="94">
      <t>マン</t>
    </rPh>
    <rPh sb="104" eb="105">
      <t>エン</t>
    </rPh>
    <rPh sb="107" eb="108">
      <t>カク</t>
    </rPh>
    <rPh sb="108" eb="111">
      <t>ギョウセイク</t>
    </rPh>
    <phoneticPr fontId="20"/>
  </si>
  <si>
    <t>222160</t>
  </si>
  <si>
    <t>南大東村</t>
  </si>
  <si>
    <t>岩手県九戸村</t>
  </si>
  <si>
    <t>024236</t>
  </si>
  <si>
    <t>猿払村</t>
  </si>
  <si>
    <t>広島県大崎上島町</t>
  </si>
  <si>
    <t>20219</t>
  </si>
  <si>
    <t>天栄村</t>
  </si>
  <si>
    <t>神河町</t>
  </si>
  <si>
    <t>32528</t>
  </si>
  <si>
    <t>012068</t>
  </si>
  <si>
    <t>09205</t>
  </si>
  <si>
    <t>千葉県八街市</t>
  </si>
  <si>
    <t>八雲町</t>
  </si>
  <si>
    <t>223441</t>
  </si>
  <si>
    <t>釧路市</t>
  </si>
  <si>
    <t>新潟県十日町市</t>
  </si>
  <si>
    <t>103446</t>
  </si>
  <si>
    <t>402273</t>
  </si>
  <si>
    <t>神奈川県清川村</t>
  </si>
  <si>
    <t>北海道訓子府町</t>
  </si>
  <si>
    <t>016454</t>
  </si>
  <si>
    <t>342149</t>
  </si>
  <si>
    <t>012076</t>
  </si>
  <si>
    <t>214035</t>
  </si>
  <si>
    <t>南房総市</t>
  </si>
  <si>
    <t>074471</t>
  </si>
  <si>
    <t>愛媛県四国中央市</t>
  </si>
  <si>
    <t>012084</t>
  </si>
  <si>
    <t>岐阜県羽島市</t>
  </si>
  <si>
    <t>千葉県印西市</t>
  </si>
  <si>
    <t>075213</t>
  </si>
  <si>
    <t>21203</t>
  </si>
  <si>
    <t>093645</t>
  </si>
  <si>
    <t>20215</t>
  </si>
  <si>
    <t>北見市</t>
  </si>
  <si>
    <t>三芳町</t>
  </si>
  <si>
    <t>016373</t>
  </si>
  <si>
    <t>30428</t>
  </si>
  <si>
    <t>262056</t>
  </si>
  <si>
    <t>05368</t>
  </si>
  <si>
    <t>石狩市</t>
  </si>
  <si>
    <t>384887</t>
  </si>
  <si>
    <t>平塚市</t>
  </si>
  <si>
    <t>012092</t>
  </si>
  <si>
    <t>木城町</t>
  </si>
  <si>
    <t>川南町</t>
  </si>
  <si>
    <t>基金の名称</t>
  </si>
  <si>
    <t>大樹町</t>
  </si>
  <si>
    <t>鹿角市</t>
  </si>
  <si>
    <t>20207</t>
  </si>
  <si>
    <t>203092</t>
  </si>
  <si>
    <t>夕張市</t>
  </si>
  <si>
    <t>132152</t>
  </si>
  <si>
    <t>倶知安町</t>
  </si>
  <si>
    <t>01391</t>
  </si>
  <si>
    <t>123498</t>
  </si>
  <si>
    <t>39344</t>
  </si>
  <si>
    <t>013951</t>
  </si>
  <si>
    <t>012106</t>
  </si>
  <si>
    <t>014371</t>
  </si>
  <si>
    <t>上尾市</t>
  </si>
  <si>
    <t>岩見沢市</t>
  </si>
  <si>
    <t>062120</t>
  </si>
  <si>
    <t>山鹿市</t>
  </si>
  <si>
    <t>12443</t>
  </si>
  <si>
    <t>大桑村</t>
  </si>
  <si>
    <t>232114</t>
  </si>
  <si>
    <t>43203</t>
  </si>
  <si>
    <t>知内町</t>
  </si>
  <si>
    <t>203068</t>
  </si>
  <si>
    <t>沖縄県渡名喜村</t>
  </si>
  <si>
    <t>012114</t>
  </si>
  <si>
    <t>網走市</t>
  </si>
  <si>
    <t>愛知県設楽町</t>
  </si>
  <si>
    <t>鎌倉市</t>
  </si>
  <si>
    <t>個人への商品券等配布</t>
    <rPh sb="0" eb="2">
      <t>コジン</t>
    </rPh>
    <rPh sb="4" eb="7">
      <t>ショウヒンケン</t>
    </rPh>
    <rPh sb="7" eb="8">
      <t>トウ</t>
    </rPh>
    <rPh sb="8" eb="10">
      <t>ハイフ</t>
    </rPh>
    <phoneticPr fontId="20"/>
  </si>
  <si>
    <t>士別市</t>
  </si>
  <si>
    <t>122041</t>
  </si>
  <si>
    <t>愛知県常滑市</t>
  </si>
  <si>
    <t>120006</t>
  </si>
  <si>
    <t>325252</t>
  </si>
  <si>
    <t>112429</t>
  </si>
  <si>
    <t>012122</t>
  </si>
  <si>
    <t>333468</t>
  </si>
  <si>
    <t>柏市</t>
  </si>
  <si>
    <t>留萌市</t>
  </si>
  <si>
    <t>鹿児島市</t>
  </si>
  <si>
    <t>鳥取市</t>
  </si>
  <si>
    <t>014648</t>
  </si>
  <si>
    <t>八女市</t>
  </si>
  <si>
    <t>天城町</t>
  </si>
  <si>
    <t>20384</t>
  </si>
  <si>
    <t>012131</t>
  </si>
  <si>
    <t>422011</t>
  </si>
  <si>
    <t>府中市</t>
  </si>
  <si>
    <t>苫小牧市</t>
  </si>
  <si>
    <t>024112</t>
  </si>
  <si>
    <t>大鹿村</t>
  </si>
  <si>
    <t>南足柄市</t>
  </si>
  <si>
    <t>20388</t>
  </si>
  <si>
    <t>016942</t>
  </si>
  <si>
    <t>川根本町</t>
  </si>
  <si>
    <t>宮崎県美郷町</t>
  </si>
  <si>
    <t>04100</t>
  </si>
  <si>
    <t>012149</t>
  </si>
  <si>
    <t>012157</t>
  </si>
  <si>
    <t>新地町</t>
  </si>
  <si>
    <t>262064</t>
  </si>
  <si>
    <t>蓬田村</t>
  </si>
  <si>
    <t>大分県</t>
  </si>
  <si>
    <t>箱根町</t>
  </si>
  <si>
    <t>08236</t>
  </si>
  <si>
    <t>美唄市</t>
  </si>
  <si>
    <t>まんのう町</t>
  </si>
  <si>
    <t>094072</t>
  </si>
  <si>
    <t>赤井川村</t>
  </si>
  <si>
    <t>012165</t>
  </si>
  <si>
    <t>16202</t>
  </si>
  <si>
    <t>文京区</t>
  </si>
  <si>
    <t>芦別市</t>
  </si>
  <si>
    <t>京都府和束町</t>
  </si>
  <si>
    <t>台東区</t>
  </si>
  <si>
    <t>294501</t>
  </si>
  <si>
    <t>10205</t>
  </si>
  <si>
    <t>中川町</t>
  </si>
  <si>
    <t>古平町</t>
  </si>
  <si>
    <t>大阪市</t>
  </si>
  <si>
    <t>304280</t>
  </si>
  <si>
    <t>012173</t>
  </si>
  <si>
    <t>浅口市</t>
  </si>
  <si>
    <t>10421</t>
  </si>
  <si>
    <t>御殿場市</t>
  </si>
  <si>
    <t>島根県海士町</t>
  </si>
  <si>
    <t>11324</t>
  </si>
  <si>
    <t>⑱新たな旅行</t>
  </si>
  <si>
    <t>江別市</t>
  </si>
  <si>
    <t>233625</t>
  </si>
  <si>
    <t>24215</t>
  </si>
  <si>
    <t>様似町</t>
  </si>
  <si>
    <t>当麻町</t>
  </si>
  <si>
    <t>南山城村</t>
  </si>
  <si>
    <t>京都府京丹後市</t>
  </si>
  <si>
    <t>014656</t>
  </si>
  <si>
    <t>293440</t>
  </si>
  <si>
    <t>福生市</t>
  </si>
  <si>
    <t>012181</t>
  </si>
  <si>
    <t>18423</t>
  </si>
  <si>
    <t>赤平市</t>
  </si>
  <si>
    <t>222135</t>
  </si>
  <si>
    <t>012190</t>
  </si>
  <si>
    <t>063223</t>
  </si>
  <si>
    <t>014869</t>
  </si>
  <si>
    <t>015610</t>
  </si>
  <si>
    <t>144011</t>
  </si>
  <si>
    <t>①-Ⅳ-２．海外展開企業の事業の円滑化、農林水産物・食品の輸出力の維持・強化及び国内供給力の強化支援</t>
    <rPh sb="33" eb="35">
      <t>イジ</t>
    </rPh>
    <rPh sb="36" eb="38">
      <t>キョウカ</t>
    </rPh>
    <rPh sb="38" eb="39">
      <t>オヨ</t>
    </rPh>
    <rPh sb="40" eb="42">
      <t>コクナイ</t>
    </rPh>
    <rPh sb="42" eb="44">
      <t>キョウキュウ</t>
    </rPh>
    <rPh sb="44" eb="45">
      <t>リョク</t>
    </rPh>
    <rPh sb="46" eb="48">
      <t>キョウカ</t>
    </rPh>
    <rPh sb="48" eb="50">
      <t>シエン</t>
    </rPh>
    <phoneticPr fontId="41"/>
  </si>
  <si>
    <t>紋別市</t>
  </si>
  <si>
    <t>432059</t>
  </si>
  <si>
    <t>熊本県高森町</t>
  </si>
  <si>
    <t>075647</t>
  </si>
  <si>
    <t>藤枝市</t>
  </si>
  <si>
    <t>014362</t>
  </si>
  <si>
    <t>402150</t>
  </si>
  <si>
    <t>徳島県北島町</t>
  </si>
  <si>
    <t>東通村</t>
  </si>
  <si>
    <t>奈井江町</t>
  </si>
  <si>
    <t>04205</t>
  </si>
  <si>
    <t>23563</t>
  </si>
  <si>
    <t>012203</t>
  </si>
  <si>
    <t>竹原市</t>
  </si>
  <si>
    <t>大垣市</t>
  </si>
  <si>
    <t>北海道音更町</t>
  </si>
  <si>
    <t>喜茂別町</t>
  </si>
  <si>
    <t>112291</t>
  </si>
  <si>
    <t>03208</t>
  </si>
  <si>
    <t>012211</t>
  </si>
  <si>
    <t>佐久市</t>
  </si>
  <si>
    <t>名寄市</t>
  </si>
  <si>
    <t>07543</t>
  </si>
  <si>
    <t>43482</t>
  </si>
  <si>
    <t>25201</t>
  </si>
  <si>
    <t>中泊町</t>
  </si>
  <si>
    <t>05207</t>
  </si>
  <si>
    <t>082015</t>
  </si>
  <si>
    <t>08542</t>
  </si>
  <si>
    <t>012262</t>
  </si>
  <si>
    <t>24205</t>
  </si>
  <si>
    <t>17204</t>
  </si>
  <si>
    <t>202185</t>
  </si>
  <si>
    <t>012220</t>
  </si>
  <si>
    <t>182109</t>
  </si>
  <si>
    <t>024244</t>
  </si>
  <si>
    <t>232211</t>
  </si>
  <si>
    <t>162094</t>
  </si>
  <si>
    <t>012238</t>
  </si>
  <si>
    <t>39403</t>
  </si>
  <si>
    <t>022080</t>
  </si>
  <si>
    <t>06000</t>
  </si>
  <si>
    <t>沖縄県久米島町</t>
  </si>
  <si>
    <t>204251</t>
  </si>
  <si>
    <t>魚沼市</t>
  </si>
  <si>
    <t>075477</t>
  </si>
  <si>
    <t>三重県多気町</t>
  </si>
  <si>
    <t>北海道仁木町</t>
  </si>
  <si>
    <t>根室市</t>
  </si>
  <si>
    <t>中島村</t>
  </si>
  <si>
    <t>平内町</t>
  </si>
  <si>
    <t>046060</t>
  </si>
  <si>
    <t>北海道北斗市</t>
  </si>
  <si>
    <t>比布町</t>
  </si>
  <si>
    <t>263036</t>
  </si>
  <si>
    <t>千歳市</t>
  </si>
  <si>
    <t>231002</t>
  </si>
  <si>
    <t>072109</t>
  </si>
  <si>
    <t>守口市</t>
  </si>
  <si>
    <t>014087</t>
  </si>
  <si>
    <t>013625</t>
  </si>
  <si>
    <t>133639</t>
  </si>
  <si>
    <t>104299</t>
  </si>
  <si>
    <t>012254</t>
  </si>
  <si>
    <t>滑川市</t>
  </si>
  <si>
    <t>滝川市</t>
  </si>
  <si>
    <t>134015</t>
  </si>
  <si>
    <t>埼玉県和光市</t>
  </si>
  <si>
    <t>福島県葛尾村</t>
  </si>
  <si>
    <t>朝来市</t>
  </si>
  <si>
    <t>31370</t>
  </si>
  <si>
    <t>222267</t>
  </si>
  <si>
    <t>鯖江市</t>
  </si>
  <si>
    <t>砂川市</t>
  </si>
  <si>
    <t>11347</t>
  </si>
  <si>
    <t>福岡県糸島市</t>
  </si>
  <si>
    <t>伊豆市</t>
  </si>
  <si>
    <t>神奈川県鎌倉市</t>
  </si>
  <si>
    <t>清水町</t>
  </si>
  <si>
    <t>464911</t>
  </si>
  <si>
    <t>013315</t>
  </si>
  <si>
    <t>07504</t>
  </si>
  <si>
    <t>38422</t>
  </si>
  <si>
    <t>茅ヶ崎市</t>
  </si>
  <si>
    <t>012271</t>
  </si>
  <si>
    <t>京丹波町</t>
  </si>
  <si>
    <t>歌志内市</t>
  </si>
  <si>
    <t>032093</t>
  </si>
  <si>
    <t>兵庫県西宮市</t>
  </si>
  <si>
    <t>泰阜村</t>
  </si>
  <si>
    <t>下北山村</t>
  </si>
  <si>
    <t>大町町</t>
  </si>
  <si>
    <t>上田市</t>
  </si>
  <si>
    <t>鮫川村</t>
  </si>
  <si>
    <t>28218</t>
  </si>
  <si>
    <t>012289</t>
  </si>
  <si>
    <t>神奈川県座間市</t>
  </si>
  <si>
    <t>阿智村</t>
  </si>
  <si>
    <t>雄武町</t>
  </si>
  <si>
    <t>深川市</t>
  </si>
  <si>
    <t>012297</t>
  </si>
  <si>
    <t>40646</t>
  </si>
  <si>
    <t>132098</t>
  </si>
  <si>
    <t>福岡県水巻町</t>
  </si>
  <si>
    <t>富良野市</t>
  </si>
  <si>
    <t>244431</t>
  </si>
  <si>
    <t>壮瞥町</t>
  </si>
  <si>
    <t>402052</t>
  </si>
  <si>
    <t>下水道事業特別会計繰出し・補助</t>
  </si>
  <si>
    <t>八郎潟町</t>
  </si>
  <si>
    <t>012301</t>
  </si>
  <si>
    <t>第二次交付限度額</t>
  </si>
  <si>
    <t>福島県三島町</t>
  </si>
  <si>
    <t>登別市</t>
  </si>
  <si>
    <t>020001</t>
  </si>
  <si>
    <t>014532</t>
  </si>
  <si>
    <t>長野県高森町</t>
  </si>
  <si>
    <t>012319</t>
  </si>
  <si>
    <t>兵庫県たつの市</t>
  </si>
  <si>
    <t>吉川市</t>
  </si>
  <si>
    <t>016675</t>
  </si>
  <si>
    <t>徳島県阿波市</t>
  </si>
  <si>
    <t>木祖村</t>
  </si>
  <si>
    <t>会津坂下町</t>
  </si>
  <si>
    <t>越前町</t>
  </si>
  <si>
    <t>155811</t>
  </si>
  <si>
    <t>恵庭市</t>
  </si>
  <si>
    <t>菊川市</t>
  </si>
  <si>
    <t>012335</t>
  </si>
  <si>
    <t>蕨市</t>
  </si>
  <si>
    <t>035068</t>
  </si>
  <si>
    <t>飯田市</t>
  </si>
  <si>
    <t>02384</t>
  </si>
  <si>
    <t>伊達市</t>
  </si>
  <si>
    <t>434248</t>
  </si>
  <si>
    <t>012343</t>
  </si>
  <si>
    <t>11369</t>
  </si>
  <si>
    <t>おおい町</t>
  </si>
  <si>
    <t>北広島市</t>
  </si>
  <si>
    <t xml:space="preserve">
①現在導入しているコンビニ収納システムに、福岡県も導入済みである「スマホ収納」を連携させ、外出しなくても町税等を納税できるようにする。
②システム改修費用　
③ＲＫＫシステム改修費　420,000円×1.1＝462,000円
④事業の対象（交付対象者、対象施設等）　
・税：町県民税普通徴収・固定資産税・軽自動車税・国民健康保険税
・料：下水道使用料・住宅使用料・保育料・後期高齢者医療保険料
</t>
  </si>
  <si>
    <t>福島県会津若松市</t>
  </si>
  <si>
    <t>40213</t>
  </si>
  <si>
    <t>東松島市</t>
  </si>
  <si>
    <t>32209</t>
  </si>
  <si>
    <t>芝山町</t>
  </si>
  <si>
    <t>012360</t>
  </si>
  <si>
    <t>30424</t>
  </si>
  <si>
    <t>北斗市</t>
  </si>
  <si>
    <t>09301</t>
  </si>
  <si>
    <t>青森県今別町</t>
  </si>
  <si>
    <t>024058</t>
  </si>
  <si>
    <t>013030</t>
  </si>
  <si>
    <t>062065</t>
  </si>
  <si>
    <t>46303</t>
  </si>
  <si>
    <t>佐世保市</t>
  </si>
  <si>
    <t>志賀町</t>
  </si>
  <si>
    <t>四街道市</t>
  </si>
  <si>
    <t>46224</t>
  </si>
  <si>
    <t>014559</t>
  </si>
  <si>
    <t>054640</t>
  </si>
  <si>
    <t>宮崎県</t>
  </si>
  <si>
    <t>152161</t>
  </si>
  <si>
    <t>当別町</t>
  </si>
  <si>
    <t>075019</t>
  </si>
  <si>
    <t>鳥取県三朝町</t>
  </si>
  <si>
    <t>原村</t>
  </si>
  <si>
    <t>長崎県雲仙市</t>
  </si>
  <si>
    <t>14362</t>
  </si>
  <si>
    <t>013048</t>
  </si>
  <si>
    <t>栗東市</t>
  </si>
  <si>
    <t>厚真町</t>
  </si>
  <si>
    <t>新篠津村</t>
  </si>
  <si>
    <t>293458</t>
  </si>
  <si>
    <t>07501</t>
  </si>
  <si>
    <t>むつ市</t>
  </si>
  <si>
    <t>24562</t>
  </si>
  <si>
    <t>刈羽村</t>
  </si>
  <si>
    <t>寿都町</t>
  </si>
  <si>
    <t>大山町</t>
  </si>
  <si>
    <t>青森県十和田市</t>
  </si>
  <si>
    <t>松前町</t>
  </si>
  <si>
    <t>岩内町</t>
  </si>
  <si>
    <t>46523</t>
  </si>
  <si>
    <t>小川町</t>
  </si>
  <si>
    <t>042153</t>
  </si>
  <si>
    <t>014095</t>
  </si>
  <si>
    <t>062031</t>
  </si>
  <si>
    <t>013323</t>
  </si>
  <si>
    <t>智頭町</t>
  </si>
  <si>
    <t>福島町</t>
  </si>
  <si>
    <t>092011</t>
  </si>
  <si>
    <t>013331</t>
  </si>
  <si>
    <t>013340</t>
  </si>
  <si>
    <t>昭和町</t>
  </si>
  <si>
    <t>利府町</t>
  </si>
  <si>
    <t>153427</t>
  </si>
  <si>
    <t>福岡県宮若市</t>
  </si>
  <si>
    <t>122157</t>
  </si>
  <si>
    <t>東海村</t>
  </si>
  <si>
    <t>木古内町</t>
  </si>
  <si>
    <t>013374</t>
  </si>
  <si>
    <t>愛媛県松野町</t>
  </si>
  <si>
    <t>013439</t>
  </si>
  <si>
    <t>01514</t>
  </si>
  <si>
    <t>082210</t>
  </si>
  <si>
    <t>35344</t>
  </si>
  <si>
    <t>鹿部町</t>
  </si>
  <si>
    <t>見附市</t>
  </si>
  <si>
    <t>013455</t>
  </si>
  <si>
    <t>横浜町</t>
  </si>
  <si>
    <t>40220</t>
  </si>
  <si>
    <t>春日部市</t>
  </si>
  <si>
    <t>森町</t>
  </si>
  <si>
    <t>435058</t>
  </si>
  <si>
    <t>013463</t>
  </si>
  <si>
    <t>野木町</t>
  </si>
  <si>
    <t>07342</t>
  </si>
  <si>
    <t>013471</t>
  </si>
  <si>
    <t>293857</t>
  </si>
  <si>
    <t>長万部町</t>
  </si>
  <si>
    <t>03211</t>
  </si>
  <si>
    <t>10448</t>
  </si>
  <si>
    <t>今別町</t>
  </si>
  <si>
    <t>13102</t>
  </si>
  <si>
    <t>阿賀町</t>
  </si>
  <si>
    <t>会津美里町</t>
  </si>
  <si>
    <t>鳴門市</t>
  </si>
  <si>
    <t>洋野町</t>
  </si>
  <si>
    <t>21501</t>
  </si>
  <si>
    <t>013617</t>
  </si>
  <si>
    <t>雨竜町</t>
  </si>
  <si>
    <t>292109</t>
  </si>
  <si>
    <t>022101</t>
  </si>
  <si>
    <t>江差町</t>
  </si>
  <si>
    <t>01638</t>
  </si>
  <si>
    <t>北海道木古内町</t>
  </si>
  <si>
    <t>上ノ国町</t>
  </si>
  <si>
    <t>113271</t>
  </si>
  <si>
    <t>R2補正（国）</t>
  </si>
  <si>
    <t>013633</t>
  </si>
  <si>
    <t>山形県朝日町</t>
  </si>
  <si>
    <t>35207</t>
  </si>
  <si>
    <t>016101</t>
  </si>
  <si>
    <t>厚沢部町</t>
  </si>
  <si>
    <t>232122</t>
  </si>
  <si>
    <t>河内町</t>
  </si>
  <si>
    <t>深浦町</t>
  </si>
  <si>
    <t>田子町</t>
  </si>
  <si>
    <t>宮古市</t>
  </si>
  <si>
    <t>013641</t>
  </si>
  <si>
    <t>新郷村</t>
  </si>
  <si>
    <t>竹田市</t>
  </si>
  <si>
    <t>乙部町</t>
  </si>
  <si>
    <t>埼玉県川口市</t>
  </si>
  <si>
    <t>福島県相馬市</t>
  </si>
  <si>
    <t>28215</t>
  </si>
  <si>
    <t>473014</t>
  </si>
  <si>
    <t>埼玉県宮代町</t>
  </si>
  <si>
    <t>男鹿市</t>
  </si>
  <si>
    <t>412058</t>
  </si>
  <si>
    <t>014826</t>
  </si>
  <si>
    <t>瑞穂市</t>
  </si>
  <si>
    <t>142077</t>
  </si>
  <si>
    <t>秋田県潟上市</t>
  </si>
  <si>
    <t>013676</t>
  </si>
  <si>
    <t>三重県名張市</t>
  </si>
  <si>
    <t>岡谷市</t>
  </si>
  <si>
    <t>金ケ崎町</t>
  </si>
  <si>
    <t>024422</t>
  </si>
  <si>
    <t>016497</t>
  </si>
  <si>
    <t>阿見町</t>
  </si>
  <si>
    <t>宜野湾市</t>
  </si>
  <si>
    <t>奥尻町</t>
  </si>
  <si>
    <t>042030</t>
  </si>
  <si>
    <t>016381</t>
  </si>
  <si>
    <t>282235</t>
  </si>
  <si>
    <t>473570</t>
  </si>
  <si>
    <t>長野県岡谷市</t>
  </si>
  <si>
    <t>沼田市</t>
  </si>
  <si>
    <t>山口県柳井市</t>
  </si>
  <si>
    <t>40601</t>
  </si>
  <si>
    <t>123293</t>
  </si>
  <si>
    <t>042145</t>
  </si>
  <si>
    <t>052043</t>
  </si>
  <si>
    <t>岡山県早島町</t>
  </si>
  <si>
    <t>長野県御代田町</t>
  </si>
  <si>
    <t>113484</t>
  </si>
  <si>
    <t>相生市</t>
  </si>
  <si>
    <t>013706</t>
  </si>
  <si>
    <t>252042</t>
  </si>
  <si>
    <t>29363</t>
  </si>
  <si>
    <t>東庄町</t>
  </si>
  <si>
    <t>072079</t>
  </si>
  <si>
    <t>下川町</t>
  </si>
  <si>
    <t>073083</t>
  </si>
  <si>
    <t>長崎市</t>
  </si>
  <si>
    <t>07482</t>
  </si>
  <si>
    <t>岩沼市</t>
  </si>
  <si>
    <t>074021</t>
  </si>
  <si>
    <t>今金町</t>
  </si>
  <si>
    <t>262099</t>
  </si>
  <si>
    <t>083640</t>
  </si>
  <si>
    <t>13120</t>
  </si>
  <si>
    <t>開成町</t>
  </si>
  <si>
    <t>244708</t>
  </si>
  <si>
    <t>013714</t>
  </si>
  <si>
    <t>053619</t>
  </si>
  <si>
    <t>064289</t>
  </si>
  <si>
    <t>せたな町</t>
  </si>
  <si>
    <t>三郷町</t>
  </si>
  <si>
    <t>294411</t>
  </si>
  <si>
    <t>小美玉市</t>
  </si>
  <si>
    <t>士幌町</t>
  </si>
  <si>
    <t>島牧村</t>
  </si>
  <si>
    <t>大津町</t>
  </si>
  <si>
    <t>21505</t>
  </si>
  <si>
    <t>193461</t>
  </si>
  <si>
    <t>能美市</t>
  </si>
  <si>
    <t>015474</t>
  </si>
  <si>
    <t>032034</t>
  </si>
  <si>
    <t>132241</t>
  </si>
  <si>
    <t>013927</t>
  </si>
  <si>
    <t>真庭市</t>
  </si>
  <si>
    <t>01217</t>
  </si>
  <si>
    <t>沖縄県西原町</t>
  </si>
  <si>
    <t>032115</t>
  </si>
  <si>
    <t>173843</t>
  </si>
  <si>
    <t>愛媛県砥部町</t>
  </si>
  <si>
    <t>28227</t>
  </si>
  <si>
    <t>016471</t>
  </si>
  <si>
    <t>苓北町</t>
  </si>
  <si>
    <t>465054</t>
  </si>
  <si>
    <t>海老名市</t>
  </si>
  <si>
    <t>15225</t>
  </si>
  <si>
    <t>鮭川村</t>
  </si>
  <si>
    <t>29361</t>
  </si>
  <si>
    <t>013935</t>
  </si>
  <si>
    <t>福岡県志免町</t>
  </si>
  <si>
    <t>016641</t>
  </si>
  <si>
    <t>和歌山県有田川町</t>
  </si>
  <si>
    <t>29322</t>
  </si>
  <si>
    <t>113859</t>
  </si>
  <si>
    <t>黒松内町</t>
  </si>
  <si>
    <t>184233</t>
  </si>
  <si>
    <t>泉崎村</t>
  </si>
  <si>
    <t>422045</t>
  </si>
  <si>
    <t>木曽町</t>
  </si>
  <si>
    <t>遠賀町</t>
  </si>
  <si>
    <t>千葉県八千代市</t>
  </si>
  <si>
    <t>鳴沢村</t>
  </si>
  <si>
    <t>462250</t>
  </si>
  <si>
    <t>016047</t>
  </si>
  <si>
    <t>131032</t>
  </si>
  <si>
    <t>那珂川町</t>
  </si>
  <si>
    <t>013943</t>
  </si>
  <si>
    <t>162060</t>
  </si>
  <si>
    <t>142158</t>
  </si>
  <si>
    <t>014044</t>
  </si>
  <si>
    <t>蘭越町</t>
  </si>
  <si>
    <t>柏崎市</t>
  </si>
  <si>
    <r>
      <t>①下水道使用料を減免し、新型コロナウイルスの影響を受けている世帯の負担軽減を図る。
②下水道事業会計に繰出し、下水道使用料減免に係る費用
③事業費　</t>
    </r>
    <r>
      <rPr>
        <sz val="14"/>
        <color rgb="FFFF0000"/>
        <rFont val="ＭＳ Ｐゴシック"/>
      </rPr>
      <t>700,000</t>
    </r>
    <r>
      <rPr>
        <sz val="14"/>
        <color auto="1"/>
        <rFont val="ＭＳ Ｐゴシック"/>
      </rPr>
      <t>円
（内訳）
対象世帯：</t>
    </r>
    <r>
      <rPr>
        <sz val="14"/>
        <color rgb="FFFF0000"/>
        <rFont val="ＭＳ Ｐゴシック"/>
      </rPr>
      <t>16</t>
    </r>
    <r>
      <rPr>
        <sz val="14"/>
        <color auto="1"/>
        <rFont val="ＭＳ Ｐゴシック"/>
      </rPr>
      <t>件×</t>
    </r>
    <r>
      <rPr>
        <sz val="14"/>
        <color rgb="FFFF0000"/>
        <rFont val="ＭＳ Ｐゴシック"/>
      </rPr>
      <t>3,646</t>
    </r>
    <r>
      <rPr>
        <sz val="14"/>
        <color auto="1"/>
        <rFont val="ＭＳ Ｐゴシック"/>
      </rPr>
      <t>円×12月分（R2年度分）
＝</t>
    </r>
    <r>
      <rPr>
        <sz val="14"/>
        <color rgb="FFFF0000"/>
        <rFont val="ＭＳ Ｐゴシック"/>
      </rPr>
      <t>700,000</t>
    </r>
    <r>
      <rPr>
        <sz val="14"/>
        <color auto="1"/>
        <rFont val="ＭＳ Ｐゴシック"/>
      </rPr>
      <t xml:space="preserve">円
④下水道事業特別会計
</t>
    </r>
  </si>
  <si>
    <t>越生町</t>
  </si>
  <si>
    <t>北海道伊達市</t>
  </si>
  <si>
    <t>02201</t>
  </si>
  <si>
    <t>筑北村</t>
  </si>
  <si>
    <t>014311</t>
  </si>
  <si>
    <t>204501</t>
  </si>
  <si>
    <t>ニセコ町</t>
  </si>
  <si>
    <t>蔵王町</t>
  </si>
  <si>
    <t>013960</t>
  </si>
  <si>
    <t>342122</t>
  </si>
  <si>
    <t>野々市市</t>
  </si>
  <si>
    <t>真狩村</t>
  </si>
  <si>
    <t>192139</t>
  </si>
  <si>
    <t>013978</t>
  </si>
  <si>
    <t>204137</t>
  </si>
  <si>
    <t>01482</t>
  </si>
  <si>
    <t>佐川町</t>
  </si>
  <si>
    <t>132276</t>
  </si>
  <si>
    <t>留寿都村</t>
  </si>
  <si>
    <t>013986</t>
  </si>
  <si>
    <t>112143</t>
  </si>
  <si>
    <t>27361</t>
  </si>
  <si>
    <t>013994</t>
  </si>
  <si>
    <t>中富良野町</t>
  </si>
  <si>
    <t>真岡市</t>
  </si>
  <si>
    <t>京極町</t>
  </si>
  <si>
    <t>兵庫県豊岡市</t>
  </si>
  <si>
    <t>06364</t>
  </si>
  <si>
    <t>東川町</t>
  </si>
  <si>
    <t>伊江村</t>
  </si>
  <si>
    <t>442089</t>
  </si>
  <si>
    <t>岩泉町</t>
  </si>
  <si>
    <t>上勝町</t>
  </si>
  <si>
    <t>014001</t>
  </si>
  <si>
    <t>角田市</t>
  </si>
  <si>
    <t>北海道八雲町</t>
  </si>
  <si>
    <t>364029</t>
  </si>
  <si>
    <t>016438</t>
  </si>
  <si>
    <t>014010</t>
  </si>
  <si>
    <t>015458</t>
  </si>
  <si>
    <t>神恵内村</t>
  </si>
  <si>
    <t>福島県</t>
  </si>
  <si>
    <t>014052</t>
  </si>
  <si>
    <t>積丹町</t>
  </si>
  <si>
    <t>秋田県羽後町</t>
  </si>
  <si>
    <t>014303</t>
  </si>
  <si>
    <t>広島県福山市</t>
  </si>
  <si>
    <t>272078</t>
  </si>
  <si>
    <t>014061</t>
  </si>
  <si>
    <t>占冠村</t>
  </si>
  <si>
    <t>石川町</t>
  </si>
  <si>
    <t>仁木町</t>
  </si>
  <si>
    <t>34309</t>
  </si>
  <si>
    <t>015601</t>
  </si>
  <si>
    <t>02206</t>
  </si>
  <si>
    <t>01545</t>
  </si>
  <si>
    <t>152129</t>
  </si>
  <si>
    <t>南幌町</t>
  </si>
  <si>
    <t>南城市</t>
  </si>
  <si>
    <t>023230</t>
  </si>
  <si>
    <t>岩手県普代村</t>
  </si>
  <si>
    <t>412074</t>
  </si>
  <si>
    <t>322032</t>
  </si>
  <si>
    <t>014249</t>
  </si>
  <si>
    <t>王寺町</t>
  </si>
  <si>
    <t>大多喜町</t>
  </si>
  <si>
    <t>かすみがうら市</t>
  </si>
  <si>
    <t>滝上町</t>
  </si>
  <si>
    <t>おいらせ町</t>
  </si>
  <si>
    <t>11237</t>
  </si>
  <si>
    <t>014273</t>
  </si>
  <si>
    <t>西脇市</t>
  </si>
  <si>
    <t>092061</t>
  </si>
  <si>
    <t>河南町</t>
  </si>
  <si>
    <t>074055</t>
  </si>
  <si>
    <t>由利本荘市</t>
  </si>
  <si>
    <t>08216</t>
  </si>
  <si>
    <t>082163</t>
  </si>
  <si>
    <t>014729</t>
  </si>
  <si>
    <t xml:space="preserve">
①外出自粛要請期間中にあって、地域の移動手段を確保するために運行を継続した甘木鉄道に対し、県・沿線市町村が連携して支援する。※外出要請期間外（7-9月）今回は市町村のみ
②県・関連市町村負担分※今回は市町村のみ
③事業費　1,224,000円
（内訳）沿線市町の支援総額　5,000,000円に対する町負担割合　6.12％※15,000,000円に対する町負担割合　6.12％（追加交付分）
　5,000,000×6.12％＝306,000円
　15,000,000×6.12％＝918,000円（追加交付分）
④鉄道事業者（甘木鉄道）
</t>
    <rPh sb="64" eb="66">
      <t>ガイシュツ</t>
    </rPh>
    <rPh sb="66" eb="68">
      <t>ヨウセイ</t>
    </rPh>
    <rPh sb="68" eb="70">
      <t>キカン</t>
    </rPh>
    <rPh sb="70" eb="71">
      <t>ガイ</t>
    </rPh>
    <rPh sb="75" eb="76">
      <t>ツキ</t>
    </rPh>
    <rPh sb="77" eb="79">
      <t>コンカイ</t>
    </rPh>
    <rPh sb="80" eb="82">
      <t>シチョウ</t>
    </rPh>
    <rPh sb="82" eb="83">
      <t>ソン</t>
    </rPh>
    <rPh sb="98" eb="100">
      <t>コンカイ</t>
    </rPh>
    <rPh sb="101" eb="103">
      <t>シチョウ</t>
    </rPh>
    <rPh sb="103" eb="104">
      <t>ソン</t>
    </rPh>
    <rPh sb="173" eb="174">
      <t>エン</t>
    </rPh>
    <rPh sb="248" eb="249">
      <t>エン</t>
    </rPh>
    <rPh sb="250" eb="252">
      <t>ツイカ</t>
    </rPh>
    <rPh sb="252" eb="254">
      <t>コウフ</t>
    </rPh>
    <rPh sb="254" eb="255">
      <t>ブン</t>
    </rPh>
    <phoneticPr fontId="20"/>
  </si>
  <si>
    <t>033812</t>
  </si>
  <si>
    <t>長沼町</t>
  </si>
  <si>
    <t>栃木市</t>
  </si>
  <si>
    <t>014613</t>
  </si>
  <si>
    <t>筑紫野市</t>
  </si>
  <si>
    <t>栗山町</t>
  </si>
  <si>
    <t>155047</t>
  </si>
  <si>
    <t>20562</t>
  </si>
  <si>
    <t>32343</t>
  </si>
  <si>
    <t>遠別町</t>
  </si>
  <si>
    <t>464686</t>
  </si>
  <si>
    <t>南箕輪村</t>
  </si>
  <si>
    <t>42307</t>
  </si>
  <si>
    <t>島根県江津市</t>
  </si>
  <si>
    <t>074217</t>
  </si>
  <si>
    <t>月形町</t>
  </si>
  <si>
    <t>433489</t>
  </si>
  <si>
    <t>八百津町</t>
  </si>
  <si>
    <t>静岡県伊東市</t>
  </si>
  <si>
    <t>奈良県桜井市</t>
  </si>
  <si>
    <t>413275</t>
  </si>
  <si>
    <t>佐呂間町</t>
  </si>
  <si>
    <t>053635</t>
  </si>
  <si>
    <t>聖籠町</t>
  </si>
  <si>
    <t>山形県南陽市</t>
  </si>
  <si>
    <t>浦臼町</t>
  </si>
  <si>
    <t>新十津川町</t>
  </si>
  <si>
    <t>172103</t>
  </si>
  <si>
    <t>343021</t>
  </si>
  <si>
    <t>身延町</t>
  </si>
  <si>
    <t>小笠原諸島振興開発費補助金</t>
    <rPh sb="0" eb="3">
      <t>オガサワラ</t>
    </rPh>
    <rPh sb="3" eb="5">
      <t>ショトウ</t>
    </rPh>
    <rPh sb="5" eb="7">
      <t>シンコウ</t>
    </rPh>
    <rPh sb="7" eb="9">
      <t>カイハツ</t>
    </rPh>
    <rPh sb="9" eb="10">
      <t>ヒ</t>
    </rPh>
    <rPh sb="10" eb="13">
      <t>ホジョキン</t>
    </rPh>
    <phoneticPr fontId="42"/>
  </si>
  <si>
    <t>014346</t>
  </si>
  <si>
    <t>222232</t>
  </si>
  <si>
    <t>静岡県磐田市</t>
  </si>
  <si>
    <t>014338</t>
  </si>
  <si>
    <t>131075</t>
  </si>
  <si>
    <t>熊本県氷川町</t>
  </si>
  <si>
    <t>長和町</t>
  </si>
  <si>
    <t>393444</t>
  </si>
  <si>
    <t>伊予市</t>
  </si>
  <si>
    <t>妹背牛町</t>
  </si>
  <si>
    <t>小田原市</t>
  </si>
  <si>
    <t>313297</t>
  </si>
  <si>
    <t>大鰐町</t>
  </si>
  <si>
    <t>宮城県岩沼市</t>
  </si>
  <si>
    <t>023078</t>
  </si>
  <si>
    <t>秩父別町</t>
  </si>
  <si>
    <t>長野県南木曽町</t>
  </si>
  <si>
    <t>井手町</t>
  </si>
  <si>
    <t>二本松市</t>
  </si>
  <si>
    <t>062057</t>
  </si>
  <si>
    <t>016411</t>
  </si>
  <si>
    <t>福岡県みやま市</t>
  </si>
  <si>
    <t>東海市</t>
  </si>
  <si>
    <t>北竜町</t>
  </si>
  <si>
    <t>132187</t>
  </si>
  <si>
    <t>静岡県焼津市</t>
  </si>
  <si>
    <t>394025</t>
  </si>
  <si>
    <t>015857</t>
  </si>
  <si>
    <t>富士吉田市</t>
  </si>
  <si>
    <t>38213</t>
  </si>
  <si>
    <t>軽米町</t>
  </si>
  <si>
    <t>204161</t>
  </si>
  <si>
    <t>沼田町</t>
  </si>
  <si>
    <t>014524</t>
  </si>
  <si>
    <t>山形県飯豊町</t>
  </si>
  <si>
    <t>矢掛町</t>
  </si>
  <si>
    <t>鉾田市</t>
  </si>
  <si>
    <t>西尾市</t>
  </si>
  <si>
    <t>213829</t>
  </si>
  <si>
    <t>044245</t>
  </si>
  <si>
    <t>東神楽町</t>
  </si>
  <si>
    <t>014567</t>
  </si>
  <si>
    <t>洞爺湖町</t>
  </si>
  <si>
    <t>兵庫県市川町</t>
  </si>
  <si>
    <t>新発田市</t>
  </si>
  <si>
    <t>池田町</t>
  </si>
  <si>
    <t>082040</t>
  </si>
  <si>
    <t>愛別町</t>
  </si>
  <si>
    <t>014575</t>
  </si>
  <si>
    <t>172090</t>
  </si>
  <si>
    <t>広島県府中市</t>
  </si>
  <si>
    <t>上川町</t>
  </si>
  <si>
    <t>南伊豆町</t>
  </si>
  <si>
    <t>01393</t>
  </si>
  <si>
    <t>神奈川県湯河原町</t>
  </si>
  <si>
    <t>鹿児島県鹿児島市</t>
  </si>
  <si>
    <t>014583</t>
  </si>
  <si>
    <t>014591</t>
  </si>
  <si>
    <t>福岡県久留米市</t>
  </si>
  <si>
    <t>三沢市</t>
  </si>
  <si>
    <t>天塩町</t>
  </si>
  <si>
    <t>山梨県西桂町</t>
  </si>
  <si>
    <t>福岡県篠栗町</t>
  </si>
  <si>
    <t>075051</t>
  </si>
  <si>
    <t>美瑛町</t>
  </si>
  <si>
    <t>平取町</t>
  </si>
  <si>
    <t>192112</t>
  </si>
  <si>
    <t>北海道奈井江町</t>
  </si>
  <si>
    <t>014605</t>
  </si>
  <si>
    <t>112313</t>
  </si>
  <si>
    <t>24208</t>
  </si>
  <si>
    <t>212199</t>
  </si>
  <si>
    <t>014621</t>
  </si>
  <si>
    <t>南富良野町</t>
  </si>
  <si>
    <t>222119</t>
  </si>
  <si>
    <t>314013</t>
  </si>
  <si>
    <t>①-Ⅱ-４．生活に困っている世帯や個人への支援</t>
  </si>
  <si>
    <t>和寒町</t>
  </si>
  <si>
    <t>014681</t>
  </si>
  <si>
    <t>甘楽町</t>
  </si>
  <si>
    <t>美深町</t>
  </si>
  <si>
    <t>立川市</t>
  </si>
  <si>
    <t>06203</t>
  </si>
  <si>
    <t>八峰町</t>
  </si>
  <si>
    <t>音威子府村</t>
  </si>
  <si>
    <t>御杖村</t>
  </si>
  <si>
    <t>014711</t>
  </si>
  <si>
    <t>403491</t>
  </si>
  <si>
    <t>016390</t>
  </si>
  <si>
    <t>予算区分が国庫補助事業又は地方単独事業と対応しているか
※８月３１日付け事務連絡（別添２_実施計画提出時に気を付けて欲しい事例③〔予算区分〕）の内容に沿った記載となっているか</t>
    <rPh sb="0" eb="2">
      <t>ヨサン</t>
    </rPh>
    <rPh sb="2" eb="4">
      <t>クブン</t>
    </rPh>
    <rPh sb="5" eb="7">
      <t>コッコ</t>
    </rPh>
    <rPh sb="7" eb="9">
      <t>ホジョ</t>
    </rPh>
    <rPh sb="9" eb="11">
      <t>ジギョウ</t>
    </rPh>
    <rPh sb="11" eb="12">
      <t>マタ</t>
    </rPh>
    <rPh sb="13" eb="15">
      <t>チホウ</t>
    </rPh>
    <rPh sb="15" eb="17">
      <t>タンドク</t>
    </rPh>
    <rPh sb="17" eb="19">
      <t>ジギョウ</t>
    </rPh>
    <rPh sb="20" eb="22">
      <t>タイオウ</t>
    </rPh>
    <phoneticPr fontId="20"/>
  </si>
  <si>
    <t>204463</t>
  </si>
  <si>
    <t>014818</t>
  </si>
  <si>
    <t>223255</t>
  </si>
  <si>
    <t>大阪府堺市</t>
  </si>
  <si>
    <t>024465</t>
  </si>
  <si>
    <t>小平町</t>
  </si>
  <si>
    <t>015865</t>
  </si>
  <si>
    <t>34202</t>
  </si>
  <si>
    <t>羽幌町</t>
  </si>
  <si>
    <t>194301</t>
  </si>
  <si>
    <t>長野県南相木村</t>
  </si>
  <si>
    <t>徳島県上板町</t>
  </si>
  <si>
    <t>473812</t>
  </si>
  <si>
    <t>丸亀市</t>
  </si>
  <si>
    <t>35201</t>
  </si>
  <si>
    <t>063665</t>
  </si>
  <si>
    <t>01550</t>
  </si>
  <si>
    <t>014851</t>
  </si>
  <si>
    <t>幌延町</t>
  </si>
  <si>
    <t>高浜市</t>
  </si>
  <si>
    <t>075612</t>
  </si>
  <si>
    <t>014877</t>
  </si>
  <si>
    <t>白山市</t>
  </si>
  <si>
    <t>四万十町</t>
  </si>
  <si>
    <t>015113</t>
  </si>
  <si>
    <t>015121</t>
  </si>
  <si>
    <t>015130</t>
  </si>
  <si>
    <t>千代田区</t>
  </si>
  <si>
    <t>07481</t>
  </si>
  <si>
    <t>082023</t>
  </si>
  <si>
    <t>山元町</t>
  </si>
  <si>
    <t>中頓別町</t>
  </si>
  <si>
    <t>中標津町</t>
  </si>
  <si>
    <t>北海道豊頃町</t>
  </si>
  <si>
    <t>123421</t>
  </si>
  <si>
    <t>群馬県榛東村</t>
  </si>
  <si>
    <t>広島県海田町</t>
  </si>
  <si>
    <t>鹿児島県龍郷町</t>
  </si>
  <si>
    <t>073679</t>
  </si>
  <si>
    <t>神奈川県箱根町</t>
  </si>
  <si>
    <t>静岡県袋井市</t>
  </si>
  <si>
    <t>精華町</t>
  </si>
  <si>
    <t>015148</t>
  </si>
  <si>
    <t>枝幸町</t>
  </si>
  <si>
    <t>美幌町</t>
  </si>
  <si>
    <t>鹿児島県志布志市</t>
  </si>
  <si>
    <t>高浜町</t>
  </si>
  <si>
    <t>王滝村</t>
  </si>
  <si>
    <t>石川県加賀市</t>
  </si>
  <si>
    <t>243442</t>
  </si>
  <si>
    <t>015164</t>
  </si>
  <si>
    <t>豊富町</t>
  </si>
  <si>
    <t>26343</t>
  </si>
  <si>
    <t>015172</t>
  </si>
  <si>
    <t>岩手県西和賀町</t>
  </si>
  <si>
    <t>372021</t>
  </si>
  <si>
    <t>美郷町</t>
  </si>
  <si>
    <t>新潟県加茂市</t>
  </si>
  <si>
    <t>04214</t>
  </si>
  <si>
    <t>礼文町</t>
  </si>
  <si>
    <t>273414</t>
  </si>
  <si>
    <t>富加町</t>
  </si>
  <si>
    <t>32441</t>
  </si>
  <si>
    <t>016420</t>
  </si>
  <si>
    <t>234419</t>
  </si>
  <si>
    <t>015181</t>
  </si>
  <si>
    <t>御蔵島村</t>
  </si>
  <si>
    <t>栃木県</t>
  </si>
  <si>
    <t>015199</t>
  </si>
  <si>
    <t>前橋市</t>
  </si>
  <si>
    <t>福島県小野町</t>
  </si>
  <si>
    <t>小清水町</t>
  </si>
  <si>
    <t>長野県木祖村</t>
  </si>
  <si>
    <t>利尻富士町</t>
  </si>
  <si>
    <t>甲府市</t>
  </si>
  <si>
    <t>本宮市</t>
  </si>
  <si>
    <t>016446</t>
  </si>
  <si>
    <t>015202</t>
  </si>
  <si>
    <t>082147</t>
  </si>
  <si>
    <t>山形村</t>
  </si>
  <si>
    <t>日野町</t>
  </si>
  <si>
    <t>015431</t>
  </si>
  <si>
    <t>新冠町</t>
  </si>
  <si>
    <t>燕市</t>
  </si>
  <si>
    <t>岡山県赤磐市</t>
  </si>
  <si>
    <t>井原市</t>
  </si>
  <si>
    <t>24204</t>
  </si>
  <si>
    <t>舟形町</t>
  </si>
  <si>
    <t>22429</t>
  </si>
  <si>
    <t>09214</t>
  </si>
  <si>
    <t>355020</t>
  </si>
  <si>
    <t>015440</t>
  </si>
  <si>
    <t>173240</t>
  </si>
  <si>
    <t>斜里町</t>
  </si>
  <si>
    <t>023621</t>
  </si>
  <si>
    <t>静岡県御前崎市</t>
  </si>
  <si>
    <t>015466</t>
  </si>
  <si>
    <t>09208</t>
  </si>
  <si>
    <t>113263</t>
  </si>
  <si>
    <t>①-Ⅰ-５．帰国者等の受入れ体制の強化</t>
  </si>
  <si>
    <t>272094</t>
  </si>
  <si>
    <t>福岡県大任町</t>
  </si>
  <si>
    <t>清里町</t>
  </si>
  <si>
    <t>越谷市</t>
  </si>
  <si>
    <t>33208</t>
  </si>
  <si>
    <t>10525</t>
  </si>
  <si>
    <t>行橋市</t>
  </si>
  <si>
    <t>015491</t>
  </si>
  <si>
    <t>43505</t>
  </si>
  <si>
    <t>豊浦町</t>
  </si>
  <si>
    <t>尾花沢市</t>
  </si>
  <si>
    <t>06207</t>
  </si>
  <si>
    <t>182061</t>
  </si>
  <si>
    <t>訓子府町</t>
  </si>
  <si>
    <t>082325</t>
  </si>
  <si>
    <t>北海道中頓別町</t>
  </si>
  <si>
    <t>015504</t>
  </si>
  <si>
    <t>南砺市</t>
  </si>
  <si>
    <t>横手市</t>
  </si>
  <si>
    <t>音更町</t>
  </si>
  <si>
    <t>015521</t>
  </si>
  <si>
    <t>072028</t>
  </si>
  <si>
    <t>遠軽町</t>
  </si>
  <si>
    <t>09201</t>
  </si>
  <si>
    <t>015598</t>
  </si>
  <si>
    <t>福岡県苅田町</t>
  </si>
  <si>
    <t>教育支援体制整備事業費補助</t>
  </si>
  <si>
    <t>興部町</t>
  </si>
  <si>
    <t>01345</t>
  </si>
  <si>
    <t>西興部村</t>
  </si>
  <si>
    <t>愛媛県</t>
  </si>
  <si>
    <t>015636</t>
  </si>
  <si>
    <t>064611</t>
  </si>
  <si>
    <t>015644</t>
  </si>
  <si>
    <t>02303</t>
  </si>
  <si>
    <t>佐渡市</t>
  </si>
  <si>
    <t>矢板市</t>
  </si>
  <si>
    <t>015717</t>
  </si>
  <si>
    <t>015750</t>
  </si>
  <si>
    <t>102032</t>
  </si>
  <si>
    <t>愛媛県西条市</t>
  </si>
  <si>
    <t>08442</t>
  </si>
  <si>
    <t>壱岐市</t>
  </si>
  <si>
    <t>埼玉県上尾市</t>
  </si>
  <si>
    <t>033219</t>
  </si>
  <si>
    <t>白老町</t>
  </si>
  <si>
    <t>39304</t>
  </si>
  <si>
    <t>東京都江戸川区</t>
  </si>
  <si>
    <t>本別町</t>
  </si>
  <si>
    <t>192091</t>
  </si>
  <si>
    <t>462187</t>
  </si>
  <si>
    <t>015814</t>
  </si>
  <si>
    <t>093017</t>
  </si>
  <si>
    <t>01214</t>
  </si>
  <si>
    <t>太子町</t>
  </si>
  <si>
    <t>古河市</t>
  </si>
  <si>
    <t>北海道豊浦町</t>
  </si>
  <si>
    <t>川崎市</t>
  </si>
  <si>
    <t>42205</t>
  </si>
  <si>
    <t>宮崎市</t>
  </si>
  <si>
    <t>安平町</t>
  </si>
  <si>
    <t>田舎館村</t>
  </si>
  <si>
    <t>福岡県大野城市</t>
  </si>
  <si>
    <t>153079</t>
  </si>
  <si>
    <t>072044</t>
  </si>
  <si>
    <t>むかわ町</t>
  </si>
  <si>
    <t>063673</t>
  </si>
  <si>
    <t>町田市</t>
  </si>
  <si>
    <t>うるま市</t>
  </si>
  <si>
    <t>016012</t>
  </si>
  <si>
    <t>27214</t>
  </si>
  <si>
    <t>日高町</t>
  </si>
  <si>
    <t>千葉県柏市</t>
  </si>
  <si>
    <t>加美町</t>
  </si>
  <si>
    <t>016021</t>
  </si>
  <si>
    <t>016098</t>
  </si>
  <si>
    <t>113018</t>
  </si>
  <si>
    <t>016071</t>
  </si>
  <si>
    <t>10204</t>
  </si>
  <si>
    <t>032069</t>
  </si>
  <si>
    <t>13308</t>
  </si>
  <si>
    <t>洲本市</t>
  </si>
  <si>
    <t>南相木村</t>
  </si>
  <si>
    <t>13223</t>
  </si>
  <si>
    <t>21215</t>
  </si>
  <si>
    <t>豊後大野市</t>
  </si>
  <si>
    <t>浦河町</t>
  </si>
  <si>
    <t>都城市</t>
  </si>
  <si>
    <t>鳥取県大山町</t>
  </si>
  <si>
    <t>092029</t>
  </si>
  <si>
    <t>016918</t>
  </si>
  <si>
    <t>112356</t>
  </si>
  <si>
    <t>11212</t>
  </si>
  <si>
    <t>092169</t>
  </si>
  <si>
    <t>07407</t>
  </si>
  <si>
    <t>03216</t>
  </si>
  <si>
    <t>364011</t>
  </si>
  <si>
    <t>406082</t>
  </si>
  <si>
    <t>016080</t>
  </si>
  <si>
    <t>福島県会津坂下町</t>
  </si>
  <si>
    <t>074641</t>
  </si>
  <si>
    <t>山都町</t>
  </si>
  <si>
    <t>ときがわ町</t>
  </si>
  <si>
    <t>熊本県相良村</t>
  </si>
  <si>
    <t>062014</t>
  </si>
  <si>
    <t>02205</t>
  </si>
  <si>
    <t>新ひだか町</t>
  </si>
  <si>
    <t>23209</t>
  </si>
  <si>
    <t>羅臼町</t>
  </si>
  <si>
    <t>西会津町</t>
  </si>
  <si>
    <t>23213</t>
  </si>
  <si>
    <t>筑後市</t>
  </si>
  <si>
    <t>016331</t>
  </si>
  <si>
    <t>13207</t>
  </si>
  <si>
    <t>宮城県柴田町</t>
  </si>
  <si>
    <t>群馬県高山村</t>
  </si>
  <si>
    <t>山口県阿武町</t>
  </si>
  <si>
    <t>上士幌町</t>
  </si>
  <si>
    <t>01401</t>
  </si>
  <si>
    <t>高畠町</t>
  </si>
  <si>
    <t>114651</t>
  </si>
  <si>
    <t>千葉県匝瑳市</t>
  </si>
  <si>
    <t>長野県箕輪町</t>
  </si>
  <si>
    <t>016349</t>
  </si>
  <si>
    <t>和歌山県紀の川市</t>
  </si>
  <si>
    <t>132071</t>
  </si>
  <si>
    <t>016357</t>
  </si>
  <si>
    <t>29342</t>
  </si>
  <si>
    <t>04302</t>
  </si>
  <si>
    <t>新得町</t>
  </si>
  <si>
    <t>252131</t>
  </si>
  <si>
    <t>芽室町</t>
  </si>
  <si>
    <t>043249</t>
  </si>
  <si>
    <t>東京都羽村市</t>
  </si>
  <si>
    <t>中札内村</t>
  </si>
  <si>
    <t>053686</t>
  </si>
  <si>
    <t>更別村</t>
  </si>
  <si>
    <t>座間市</t>
  </si>
  <si>
    <t>広尾町</t>
  </si>
  <si>
    <t>41423</t>
  </si>
  <si>
    <t>212172</t>
  </si>
  <si>
    <t>幕別町</t>
  </si>
  <si>
    <t>273660</t>
  </si>
  <si>
    <t>182052</t>
  </si>
  <si>
    <t>豊頃町</t>
  </si>
  <si>
    <t>茂木町</t>
  </si>
  <si>
    <t>浦幌町</t>
  </si>
  <si>
    <t>大船渡市</t>
  </si>
  <si>
    <t>342041</t>
  </si>
  <si>
    <t>北海道雨竜町</t>
  </si>
  <si>
    <t>242098</t>
  </si>
  <si>
    <t>016616</t>
  </si>
  <si>
    <t>11207</t>
  </si>
  <si>
    <t>稲沢市</t>
  </si>
  <si>
    <t>082121</t>
  </si>
  <si>
    <t>01463</t>
  </si>
  <si>
    <t>釧路町</t>
  </si>
  <si>
    <t>402109</t>
  </si>
  <si>
    <t>016624</t>
  </si>
  <si>
    <t>074446</t>
  </si>
  <si>
    <t>東京都新島村</t>
  </si>
  <si>
    <t>湯沢市</t>
  </si>
  <si>
    <t>長野県諏訪市</t>
  </si>
  <si>
    <t>厚岸町</t>
  </si>
  <si>
    <t>浜中町</t>
  </si>
  <si>
    <t>指宿市</t>
  </si>
  <si>
    <t>023817</t>
  </si>
  <si>
    <t>茨城町</t>
  </si>
  <si>
    <t>標茶町</t>
  </si>
  <si>
    <t>宇治市</t>
  </si>
  <si>
    <t>082228</t>
  </si>
  <si>
    <t>10443</t>
  </si>
  <si>
    <t>09407</t>
  </si>
  <si>
    <t>016659</t>
  </si>
  <si>
    <t>富谷市</t>
    <rPh sb="2" eb="3">
      <t>シ</t>
    </rPh>
    <phoneticPr fontId="43"/>
  </si>
  <si>
    <t>弟子屈町</t>
  </si>
  <si>
    <t>大仙市</t>
  </si>
  <si>
    <t>群馬県高崎市</t>
  </si>
  <si>
    <t>鶴居村</t>
  </si>
  <si>
    <t>016926</t>
  </si>
  <si>
    <t>氷川町</t>
  </si>
  <si>
    <t>朝日町</t>
  </si>
  <si>
    <t>221007</t>
  </si>
  <si>
    <t>016934</t>
  </si>
  <si>
    <t>185019</t>
  </si>
  <si>
    <t>標津町</t>
  </si>
  <si>
    <t>青森県</t>
  </si>
  <si>
    <t>023841</t>
  </si>
  <si>
    <t>徳島県吉野川市</t>
  </si>
  <si>
    <t>沖縄県大宜味村</t>
  </si>
  <si>
    <t>075418</t>
  </si>
  <si>
    <t>滋賀県甲賀市</t>
  </si>
  <si>
    <t>藤崎町</t>
  </si>
  <si>
    <t>152111</t>
  </si>
  <si>
    <t>40602</t>
  </si>
  <si>
    <t>富士市</t>
  </si>
  <si>
    <t>11346</t>
  </si>
  <si>
    <t>⑧地域経済の可視化</t>
  </si>
  <si>
    <t>青森市</t>
  </si>
  <si>
    <t>092142</t>
  </si>
  <si>
    <t>23217</t>
  </si>
  <si>
    <t>弘前市</t>
  </si>
  <si>
    <t>平川市</t>
  </si>
  <si>
    <t>302066</t>
  </si>
  <si>
    <t>024066</t>
  </si>
  <si>
    <t>山形県三川町</t>
  </si>
  <si>
    <t>08564</t>
  </si>
  <si>
    <t>08208</t>
  </si>
  <si>
    <t>04401</t>
  </si>
  <si>
    <t>三川町</t>
  </si>
  <si>
    <t>登米市</t>
  </si>
  <si>
    <t>黒石市</t>
  </si>
  <si>
    <t>下野市</t>
  </si>
  <si>
    <t>13109</t>
  </si>
  <si>
    <t>神栖市</t>
  </si>
  <si>
    <t>08309</t>
  </si>
  <si>
    <t>112194</t>
  </si>
  <si>
    <t>222224</t>
  </si>
  <si>
    <t>07541</t>
  </si>
  <si>
    <t>埼玉県坂戸市</t>
  </si>
  <si>
    <t>022039</t>
  </si>
  <si>
    <t>八戸市</t>
  </si>
  <si>
    <t>11238</t>
  </si>
  <si>
    <t>香取市</t>
  </si>
  <si>
    <t>27229</t>
  </si>
  <si>
    <t>412104</t>
  </si>
  <si>
    <t>21000</t>
  </si>
  <si>
    <t>063622</t>
  </si>
  <si>
    <t>022055</t>
  </si>
  <si>
    <t>神奈川県相模原市</t>
  </si>
  <si>
    <t>294535</t>
  </si>
  <si>
    <t>普代村</t>
  </si>
  <si>
    <t>46468</t>
  </si>
  <si>
    <t>五所川原市</t>
  </si>
  <si>
    <t>01586</t>
  </si>
  <si>
    <t>062138</t>
  </si>
  <si>
    <t>矢巾町</t>
  </si>
  <si>
    <t>022063</t>
  </si>
  <si>
    <t>43441</t>
  </si>
  <si>
    <t>つがる市</t>
  </si>
  <si>
    <t>栃木県さくら市</t>
  </si>
  <si>
    <t>023019</t>
  </si>
  <si>
    <t>長瀞町</t>
  </si>
  <si>
    <t>023043</t>
  </si>
  <si>
    <t>南小国町</t>
  </si>
  <si>
    <t>053279</t>
  </si>
  <si>
    <t>千代田町</t>
  </si>
  <si>
    <t>東京都日の出町</t>
  </si>
  <si>
    <t>外ヶ浜町</t>
  </si>
  <si>
    <t>鳥取県倉吉市</t>
  </si>
  <si>
    <t>鰺ヶ沢町</t>
  </si>
  <si>
    <t>432041</t>
  </si>
  <si>
    <t>平戸市</t>
  </si>
  <si>
    <t>202061</t>
  </si>
  <si>
    <t>岐阜県養老町</t>
  </si>
  <si>
    <t>08220</t>
  </si>
  <si>
    <t>泉大津市</t>
  </si>
  <si>
    <t>足利市</t>
  </si>
  <si>
    <t>埼玉県狭山市</t>
  </si>
  <si>
    <t>023434</t>
  </si>
  <si>
    <t>R3.3</t>
  </si>
  <si>
    <t>074616</t>
  </si>
  <si>
    <t>松田町</t>
  </si>
  <si>
    <t>飯綱町</t>
  </si>
  <si>
    <t>愛知県東海市</t>
  </si>
  <si>
    <t>052124</t>
  </si>
  <si>
    <t>西目屋村</t>
  </si>
  <si>
    <t>河津町</t>
  </si>
  <si>
    <t>塩竈市</t>
  </si>
  <si>
    <t>北上市</t>
  </si>
  <si>
    <t>023612</t>
  </si>
  <si>
    <t>023671</t>
  </si>
  <si>
    <t>白子町</t>
  </si>
  <si>
    <t>長野県原村</t>
  </si>
  <si>
    <t>板柳町</t>
  </si>
  <si>
    <t>362026</t>
  </si>
  <si>
    <t>075451</t>
  </si>
  <si>
    <t>秋田市</t>
  </si>
  <si>
    <t>023876</t>
  </si>
  <si>
    <t>上市町</t>
  </si>
  <si>
    <t>土佐市</t>
  </si>
  <si>
    <t>024015</t>
  </si>
  <si>
    <t>204072</t>
  </si>
  <si>
    <t>上峰町</t>
  </si>
  <si>
    <t>野辺地町</t>
  </si>
  <si>
    <t>埼玉県嵐山町</t>
  </si>
  <si>
    <t>035033</t>
  </si>
  <si>
    <t>飛島村</t>
  </si>
  <si>
    <t>七戸町</t>
  </si>
  <si>
    <t>024082</t>
  </si>
  <si>
    <t>23302</t>
  </si>
  <si>
    <t>南相馬市</t>
  </si>
  <si>
    <t>東北町</t>
  </si>
  <si>
    <t>01633</t>
  </si>
  <si>
    <t>西川町</t>
  </si>
  <si>
    <t>広陵町</t>
  </si>
  <si>
    <t>古賀市</t>
  </si>
  <si>
    <t>024121</t>
  </si>
  <si>
    <t>234451</t>
  </si>
  <si>
    <t>462039</t>
  </si>
  <si>
    <t>024252</t>
  </si>
  <si>
    <t>大田区</t>
  </si>
  <si>
    <t>26209</t>
  </si>
  <si>
    <t>宜野座村</t>
  </si>
  <si>
    <t>長野県松本市</t>
  </si>
  <si>
    <t>阿南町</t>
  </si>
  <si>
    <t>湯梨浜町</t>
  </si>
  <si>
    <t>色麻町</t>
  </si>
  <si>
    <t>福井県</t>
  </si>
  <si>
    <t>024261</t>
  </si>
  <si>
    <t>114421</t>
  </si>
  <si>
    <t>佐井村</t>
  </si>
  <si>
    <t>十日町市</t>
  </si>
  <si>
    <t>406465</t>
  </si>
  <si>
    <t>三戸町</t>
  </si>
  <si>
    <t>田野町</t>
  </si>
  <si>
    <t>024457</t>
  </si>
  <si>
    <t>14401</t>
  </si>
  <si>
    <t>374041</t>
  </si>
  <si>
    <t>南部町</t>
  </si>
  <si>
    <t>桑折町</t>
  </si>
  <si>
    <t>20452</t>
  </si>
  <si>
    <t>河北町</t>
  </si>
  <si>
    <t>熊本県山鹿市</t>
  </si>
  <si>
    <t>階上町</t>
  </si>
  <si>
    <t>24000</t>
  </si>
  <si>
    <t>常総市</t>
  </si>
  <si>
    <t>024503</t>
  </si>
  <si>
    <t>下妻市</t>
  </si>
  <si>
    <t>10211</t>
  </si>
  <si>
    <t>174637</t>
  </si>
  <si>
    <t>千葉県</t>
  </si>
  <si>
    <t>202177</t>
  </si>
  <si>
    <t>433683</t>
  </si>
  <si>
    <t>032018</t>
  </si>
  <si>
    <t>岩手県</t>
  </si>
  <si>
    <t>立山町</t>
  </si>
  <si>
    <t>吉富町</t>
  </si>
  <si>
    <t>第三次配分予定額</t>
    <rPh sb="0" eb="3">
      <t>ダイサンジ</t>
    </rPh>
    <phoneticPr fontId="20"/>
  </si>
  <si>
    <t>盛岡市</t>
  </si>
  <si>
    <t>263435</t>
  </si>
  <si>
    <t>北名古屋市</t>
  </si>
  <si>
    <t>鶴岡市</t>
  </si>
  <si>
    <t>032026</t>
  </si>
  <si>
    <t>043613</t>
  </si>
  <si>
    <t>032051</t>
  </si>
  <si>
    <t>白川村</t>
  </si>
  <si>
    <t>山形県大蔵村</t>
  </si>
  <si>
    <t>363839</t>
  </si>
  <si>
    <t>44203</t>
  </si>
  <si>
    <t>花巻市</t>
  </si>
  <si>
    <t>233021</t>
  </si>
  <si>
    <t>032077</t>
  </si>
  <si>
    <t>38202</t>
  </si>
  <si>
    <t>①-Ⅰ-７．感染国等への緊急支援に対する拠出等の国際協力</t>
  </si>
  <si>
    <t>04424</t>
  </si>
  <si>
    <t>402214</t>
  </si>
  <si>
    <t>033227</t>
  </si>
  <si>
    <t>奈良市</t>
  </si>
  <si>
    <t>遠野市</t>
  </si>
  <si>
    <t>東京都中央区</t>
  </si>
  <si>
    <t>上三川町</t>
  </si>
  <si>
    <t>一関市</t>
  </si>
  <si>
    <t>23235</t>
  </si>
  <si>
    <t>香春町</t>
  </si>
  <si>
    <t>032107</t>
  </si>
  <si>
    <t>西予市</t>
  </si>
  <si>
    <t>陸前高田市</t>
  </si>
  <si>
    <t>神奈川県伊勢原市</t>
  </si>
  <si>
    <t>奄美市</t>
  </si>
  <si>
    <t>032131</t>
  </si>
  <si>
    <t>兵庫県神河町</t>
  </si>
  <si>
    <t>豊中市</t>
  </si>
  <si>
    <t>二戸市</t>
  </si>
  <si>
    <t>112330</t>
  </si>
  <si>
    <t>01469</t>
  </si>
  <si>
    <t>032140</t>
  </si>
  <si>
    <t>伊勢市</t>
  </si>
  <si>
    <t>八幡平市</t>
  </si>
  <si>
    <t>054631</t>
  </si>
  <si>
    <t>032158</t>
  </si>
  <si>
    <t>01212</t>
  </si>
  <si>
    <t>232271</t>
  </si>
  <si>
    <t>112020</t>
  </si>
  <si>
    <t>小千谷市</t>
  </si>
  <si>
    <t>奥州市</t>
  </si>
  <si>
    <t>342157</t>
  </si>
  <si>
    <t>033014</t>
  </si>
  <si>
    <t>03202</t>
  </si>
  <si>
    <t>塩谷町</t>
  </si>
  <si>
    <t>124273</t>
  </si>
  <si>
    <t>423912</t>
  </si>
  <si>
    <t>雫石町</t>
  </si>
  <si>
    <t>岩手町</t>
  </si>
  <si>
    <t>能登町</t>
  </si>
  <si>
    <t>444626</t>
  </si>
  <si>
    <t>紫波町</t>
  </si>
  <si>
    <t>山梨市</t>
  </si>
  <si>
    <t>①②③</t>
  </si>
  <si>
    <t>044211</t>
  </si>
  <si>
    <t>徳島県藍住町</t>
  </si>
  <si>
    <t>総務大臣</t>
  </si>
  <si>
    <t>武蔵村山市</t>
  </si>
  <si>
    <t>033669</t>
  </si>
  <si>
    <t>21521</t>
  </si>
  <si>
    <t>05202</t>
  </si>
  <si>
    <t>東温市</t>
  </si>
  <si>
    <t>263672</t>
  </si>
  <si>
    <t>上小阿仁村</t>
  </si>
  <si>
    <t>三春町</t>
  </si>
  <si>
    <t>西和賀町</t>
  </si>
  <si>
    <t>古座川町</t>
  </si>
  <si>
    <t>高槻市</t>
  </si>
  <si>
    <t>034029</t>
  </si>
  <si>
    <t>143421</t>
  </si>
  <si>
    <t>奈良県大和郡山市</t>
  </si>
  <si>
    <t>愛南町</t>
  </si>
  <si>
    <t>075043</t>
  </si>
  <si>
    <t>173860</t>
  </si>
  <si>
    <t>東成瀬村</t>
  </si>
  <si>
    <t>平泉町</t>
  </si>
  <si>
    <t>034410</t>
  </si>
  <si>
    <t>印西市</t>
  </si>
  <si>
    <t>山形県河北町</t>
  </si>
  <si>
    <t>群馬県上野村</t>
  </si>
  <si>
    <t>山梨県</t>
  </si>
  <si>
    <t>住田町</t>
  </si>
  <si>
    <t>082252</t>
  </si>
  <si>
    <t>避難所感染拡大防止事業</t>
    <rPh sb="0" eb="3">
      <t>ヒナンジョ</t>
    </rPh>
    <rPh sb="3" eb="11">
      <t>カンセンカクダ</t>
    </rPh>
    <phoneticPr fontId="20"/>
  </si>
  <si>
    <t>232246</t>
  </si>
  <si>
    <t>16209</t>
  </si>
  <si>
    <t xml:space="preserve">
①個別最適化され、創造性を育む学びを実現するため、全ての児童生徒の「1人1台端末」等のICT環境を整備
②GIGAスクールの補助対象外の端末と教師、予備の端末代端末とクラウド・セキュリティ等の設定費用
③費用内訳（補助対象経費　55,800千円）
（1）端末購入費（上乗せ分）
　　44,550円×628台＝27,977,400円（子ども課確認）
（2）端末・クラウド等の設定費用
　　16,921,850円
（3）端末追加購入分
　　60,000円×60台＝3,600,000円（繰越）
（4）周辺機器購入分
　　クロームキャスト導入1,900,000円（現年）
　　電子黒板　5,400,000円（繰越）　　
④町内全小・中学校　児童・生徒・教師等
</t>
  </si>
  <si>
    <t>034835</t>
  </si>
  <si>
    <t>434841</t>
  </si>
  <si>
    <t>073229</t>
  </si>
  <si>
    <t>静岡県菊川市</t>
  </si>
  <si>
    <t>034843</t>
  </si>
  <si>
    <t>奈良県山添村</t>
  </si>
  <si>
    <t>田野畑村</t>
  </si>
  <si>
    <t>034851</t>
  </si>
  <si>
    <t>092088</t>
  </si>
  <si>
    <t>中能登町</t>
  </si>
  <si>
    <t>035017</t>
  </si>
  <si>
    <t>姫路市</t>
  </si>
  <si>
    <t>九戸村</t>
  </si>
  <si>
    <t>035076</t>
  </si>
  <si>
    <t>035246</t>
  </si>
  <si>
    <t>一戸町</t>
  </si>
  <si>
    <t>15224</t>
  </si>
  <si>
    <t>仙台市</t>
  </si>
  <si>
    <t>北海道夕張市</t>
  </si>
  <si>
    <t>御宿町</t>
  </si>
  <si>
    <t>島根県</t>
  </si>
  <si>
    <t>社会福祉会館ぬくもりの館大刀洗感染拡大防止トイレ改修工事</t>
    <rPh sb="0" eb="2">
      <t>シャカイ</t>
    </rPh>
    <rPh sb="2" eb="4">
      <t>フクシ</t>
    </rPh>
    <rPh sb="4" eb="6">
      <t>カイカン</t>
    </rPh>
    <rPh sb="11" eb="12">
      <t>ヤカタ</t>
    </rPh>
    <rPh sb="12" eb="15">
      <t>タチアライ</t>
    </rPh>
    <rPh sb="15" eb="17">
      <t>カンセン</t>
    </rPh>
    <rPh sb="17" eb="19">
      <t>カクダイ</t>
    </rPh>
    <rPh sb="19" eb="21">
      <t>ボウシ</t>
    </rPh>
    <rPh sb="24" eb="26">
      <t>カイシュウ</t>
    </rPh>
    <rPh sb="26" eb="28">
      <t>コウジ</t>
    </rPh>
    <phoneticPr fontId="20"/>
  </si>
  <si>
    <t>042021</t>
  </si>
  <si>
    <t>石巻市</t>
  </si>
  <si>
    <t>01544</t>
  </si>
  <si>
    <t>042056</t>
  </si>
  <si>
    <t>富山県氷見市</t>
  </si>
  <si>
    <t>長野県茅野市</t>
  </si>
  <si>
    <t>岬町</t>
  </si>
  <si>
    <t>気仙沼市</t>
  </si>
  <si>
    <t>01454</t>
  </si>
  <si>
    <t>042064</t>
  </si>
  <si>
    <t>つるぎ町</t>
  </si>
  <si>
    <t>193844</t>
  </si>
  <si>
    <t>40402</t>
  </si>
  <si>
    <t>福島県新地町</t>
  </si>
  <si>
    <t>福岡県飯塚市</t>
  </si>
  <si>
    <t>10203</t>
  </si>
  <si>
    <t>白石市</t>
  </si>
  <si>
    <t>昭和村</t>
  </si>
  <si>
    <t>212156</t>
  </si>
  <si>
    <t>042072</t>
  </si>
  <si>
    <t>名取市</t>
  </si>
  <si>
    <t>鳥取県若桜町</t>
  </si>
  <si>
    <t>福岡県中間市</t>
  </si>
  <si>
    <t>042081</t>
  </si>
  <si>
    <t>042099</t>
  </si>
  <si>
    <t>01487</t>
  </si>
  <si>
    <t>多賀城市</t>
  </si>
  <si>
    <t>40225</t>
  </si>
  <si>
    <t>日立市</t>
  </si>
  <si>
    <t>465259</t>
  </si>
  <si>
    <t>砥部町</t>
  </si>
  <si>
    <t>明和町</t>
  </si>
  <si>
    <t>042111</t>
  </si>
  <si>
    <t>女川町</t>
  </si>
  <si>
    <t>042129</t>
  </si>
  <si>
    <t>042137</t>
  </si>
  <si>
    <t>063011</t>
  </si>
  <si>
    <t>06428</t>
  </si>
  <si>
    <t>112399</t>
  </si>
  <si>
    <t>栗原市</t>
  </si>
  <si>
    <t>北海道遠別町</t>
  </si>
  <si>
    <t>01210</t>
  </si>
  <si>
    <t>063231</t>
  </si>
  <si>
    <t>152269</t>
  </si>
  <si>
    <t>廿日市市</t>
  </si>
  <si>
    <t>大崎市</t>
  </si>
  <si>
    <t>北海道江別市</t>
  </si>
  <si>
    <t>東洋町</t>
  </si>
  <si>
    <t>103845</t>
  </si>
  <si>
    <t>12223</t>
  </si>
  <si>
    <t>福島県本宮市</t>
  </si>
  <si>
    <t>長野県坂城町</t>
  </si>
  <si>
    <t>121002</t>
  </si>
  <si>
    <t>04421</t>
  </si>
  <si>
    <t>252026</t>
  </si>
  <si>
    <t>043010</t>
  </si>
  <si>
    <t>小金井市</t>
  </si>
  <si>
    <t>三豊市</t>
  </si>
  <si>
    <t>小海町</t>
  </si>
  <si>
    <t>佐賀県嬉野市</t>
  </si>
  <si>
    <t>043028</t>
  </si>
  <si>
    <t>国分寺市</t>
  </si>
  <si>
    <t>島根県益田市</t>
  </si>
  <si>
    <t>七ヶ宿町</t>
  </si>
  <si>
    <t>10464</t>
  </si>
  <si>
    <t>053660</t>
  </si>
  <si>
    <t>043214</t>
  </si>
  <si>
    <t>20451</t>
  </si>
  <si>
    <t>063614</t>
  </si>
  <si>
    <t>大河原町</t>
  </si>
  <si>
    <t>吉野町</t>
  </si>
  <si>
    <t>鶴ヶ島市</t>
  </si>
  <si>
    <t>岩手県八幡平市</t>
  </si>
  <si>
    <t>043222</t>
  </si>
  <si>
    <t>01236</t>
  </si>
  <si>
    <t>075442</t>
  </si>
  <si>
    <t>村田町</t>
  </si>
  <si>
    <t>064017</t>
  </si>
  <si>
    <t>沖縄県名護市</t>
  </si>
  <si>
    <t>043231</t>
  </si>
  <si>
    <t>東村</t>
  </si>
  <si>
    <t>柴田町</t>
  </si>
  <si>
    <t>三重県紀宝町</t>
  </si>
  <si>
    <t>212121</t>
  </si>
  <si>
    <t>川崎町</t>
  </si>
  <si>
    <t>11408</t>
  </si>
  <si>
    <t>長浜市</t>
  </si>
  <si>
    <t>飯舘村</t>
  </si>
  <si>
    <t>桐生市</t>
  </si>
  <si>
    <t>043419</t>
  </si>
  <si>
    <t>丸森町</t>
  </si>
  <si>
    <t>20430</t>
  </si>
  <si>
    <t>藤沢市</t>
  </si>
  <si>
    <t>093432</t>
  </si>
  <si>
    <t>西ノ島町</t>
  </si>
  <si>
    <t>茨城県</t>
  </si>
  <si>
    <t>亘理町</t>
  </si>
  <si>
    <t>040002</t>
  </si>
  <si>
    <t>043621</t>
  </si>
  <si>
    <t>千葉県御宿町</t>
  </si>
  <si>
    <t>072095</t>
  </si>
  <si>
    <t>044016</t>
  </si>
  <si>
    <t>074462</t>
  </si>
  <si>
    <t>南牧村</t>
  </si>
  <si>
    <t>七ヶ浜町</t>
  </si>
  <si>
    <t>12424</t>
  </si>
  <si>
    <t>奈良県天川村</t>
  </si>
  <si>
    <t>高原町</t>
  </si>
  <si>
    <t>大和町</t>
  </si>
  <si>
    <t>三島市</t>
  </si>
  <si>
    <t>044229</t>
  </si>
  <si>
    <t>大阪府大阪市</t>
  </si>
  <si>
    <t>大郷町</t>
  </si>
  <si>
    <t>嬬恋村</t>
  </si>
  <si>
    <t>岩手県山田町</t>
  </si>
  <si>
    <t>大衡村</t>
  </si>
  <si>
    <t>三重県津市</t>
  </si>
  <si>
    <t>大石田町</t>
  </si>
  <si>
    <t>122068</t>
  </si>
  <si>
    <t>082236</t>
  </si>
  <si>
    <t>塙町</t>
  </si>
  <si>
    <t>044458</t>
  </si>
  <si>
    <t>143847</t>
  </si>
  <si>
    <t>045012</t>
  </si>
  <si>
    <t>303046</t>
  </si>
  <si>
    <t>涌谷町</t>
  </si>
  <si>
    <t>104213</t>
  </si>
  <si>
    <t>20407</t>
  </si>
  <si>
    <t>082104</t>
  </si>
  <si>
    <t>154610</t>
  </si>
  <si>
    <t>045055</t>
  </si>
  <si>
    <t>杵築市</t>
  </si>
  <si>
    <t>美里町</t>
  </si>
  <si>
    <t>213624</t>
  </si>
  <si>
    <t>33212</t>
  </si>
  <si>
    <t>下関市</t>
  </si>
  <si>
    <t>045811</t>
  </si>
  <si>
    <t>052141</t>
  </si>
  <si>
    <t>133035</t>
  </si>
  <si>
    <t>083097</t>
  </si>
  <si>
    <t>162078</t>
  </si>
  <si>
    <t>真室川町</t>
  </si>
  <si>
    <t>13303</t>
  </si>
  <si>
    <t>宮城県美里町</t>
  </si>
  <si>
    <t>いの町</t>
  </si>
  <si>
    <t>北海道美幌町</t>
  </si>
  <si>
    <t>104281</t>
  </si>
  <si>
    <t>南三陸町</t>
  </si>
  <si>
    <t>草加市</t>
  </si>
  <si>
    <t>津南町</t>
  </si>
  <si>
    <t>糸満市</t>
  </si>
  <si>
    <t>喜多方市</t>
  </si>
  <si>
    <t>勝山市</t>
  </si>
  <si>
    <t>29442</t>
  </si>
  <si>
    <t>324485</t>
  </si>
  <si>
    <t>甲賀市</t>
  </si>
  <si>
    <t>大江町</t>
  </si>
  <si>
    <t>福島県広野町</t>
  </si>
  <si>
    <t>052019</t>
  </si>
  <si>
    <t>073687</t>
  </si>
  <si>
    <t>322016</t>
  </si>
  <si>
    <t>秋田県</t>
  </si>
  <si>
    <t>埼玉県秩父市</t>
  </si>
  <si>
    <t>214019</t>
  </si>
  <si>
    <t>392111</t>
  </si>
  <si>
    <t>052027</t>
  </si>
  <si>
    <t>01304</t>
  </si>
  <si>
    <t>172111</t>
  </si>
  <si>
    <t>343072</t>
  </si>
  <si>
    <t>46482</t>
  </si>
  <si>
    <t>能代市</t>
  </si>
  <si>
    <t>052035</t>
  </si>
  <si>
    <t>11227</t>
  </si>
  <si>
    <t>332160</t>
  </si>
  <si>
    <t>143626</t>
  </si>
  <si>
    <t>大分県日田市</t>
  </si>
  <si>
    <t>大館市</t>
  </si>
  <si>
    <t>052060</t>
  </si>
  <si>
    <t>303828</t>
  </si>
  <si>
    <t>01436</t>
  </si>
  <si>
    <t>290009</t>
  </si>
  <si>
    <t>R3.1</t>
  </si>
  <si>
    <t>075434</t>
  </si>
  <si>
    <t>406023</t>
  </si>
  <si>
    <t>404489</t>
  </si>
  <si>
    <t>052078</t>
  </si>
  <si>
    <t>群馬県明和町</t>
  </si>
  <si>
    <t>土佐清水市</t>
  </si>
  <si>
    <t>寒河江市</t>
  </si>
  <si>
    <t>282243</t>
  </si>
  <si>
    <t>052094</t>
  </si>
  <si>
    <t>大阪府交野市</t>
  </si>
  <si>
    <t>243418</t>
  </si>
  <si>
    <t>052108</t>
  </si>
  <si>
    <t>22461</t>
  </si>
  <si>
    <t>杉戸町</t>
  </si>
  <si>
    <t>川越町</t>
  </si>
  <si>
    <t>浪江町</t>
  </si>
  <si>
    <t>神川町</t>
  </si>
  <si>
    <t xml:space="preserve">
①窓口に対応における感染防止
②窓口設置用アクリル製飛沫感染防止板やQR・バーコード決済機器、消耗品等の購入
③事業費2,642,990円
（内訳）飛沫防止スタンド　390,500円
          マスク等消耗品　1,047,690円
          QR・バーコード決済機器購入・決裁手数料　319,000円          
　　　　トイレ水石鹸器取付　8箇所　85,800円
　　　　窓口発券機設置　800,000円
④-
</t>
    <rPh sb="75" eb="77">
      <t>ヒマツ</t>
    </rPh>
    <rPh sb="77" eb="79">
      <t>ボウシ</t>
    </rPh>
    <rPh sb="144" eb="146">
      <t>コウニュウ</t>
    </rPh>
    <rPh sb="147" eb="149">
      <t>ケッサイ</t>
    </rPh>
    <rPh sb="149" eb="152">
      <t>テスウリョウ</t>
    </rPh>
    <rPh sb="179" eb="180">
      <t>ミズ</t>
    </rPh>
    <rPh sb="180" eb="182">
      <t>セッケン</t>
    </rPh>
    <rPh sb="182" eb="183">
      <t>キ</t>
    </rPh>
    <rPh sb="183" eb="185">
      <t>トリツケ</t>
    </rPh>
    <rPh sb="187" eb="189">
      <t>カショ</t>
    </rPh>
    <rPh sb="196" eb="197">
      <t>エン</t>
    </rPh>
    <phoneticPr fontId="44"/>
  </si>
  <si>
    <t>保健衛生施設等施設整備費補助金</t>
    <rPh sb="0" eb="2">
      <t>ホケン</t>
    </rPh>
    <rPh sb="2" eb="4">
      <t>エイセイ</t>
    </rPh>
    <rPh sb="4" eb="6">
      <t>シセツ</t>
    </rPh>
    <rPh sb="6" eb="7">
      <t>トウ</t>
    </rPh>
    <rPh sb="7" eb="9">
      <t>シセツ</t>
    </rPh>
    <rPh sb="9" eb="12">
      <t>セイビヒ</t>
    </rPh>
    <rPh sb="12" eb="15">
      <t>ホジョキン</t>
    </rPh>
    <phoneticPr fontId="20"/>
  </si>
  <si>
    <t>052116</t>
  </si>
  <si>
    <t>潟上市</t>
  </si>
  <si>
    <t>福島県只見町</t>
  </si>
  <si>
    <t>瀬戸市</t>
  </si>
  <si>
    <t>052132</t>
  </si>
  <si>
    <t>神奈川県開成町</t>
  </si>
  <si>
    <t>北秋田市</t>
  </si>
  <si>
    <t>202037</t>
  </si>
  <si>
    <t>広野町</t>
  </si>
  <si>
    <t>愛知県東郷町</t>
  </si>
  <si>
    <t>473545</t>
  </si>
  <si>
    <t>22205</t>
  </si>
  <si>
    <t>宮城県大郷町</t>
  </si>
  <si>
    <t>にかほ市</t>
  </si>
  <si>
    <t>八千代町</t>
  </si>
  <si>
    <t>052159</t>
  </si>
  <si>
    <t>08235</t>
  </si>
  <si>
    <t>053031</t>
  </si>
  <si>
    <t>28210</t>
  </si>
  <si>
    <t>富士河口湖町</t>
  </si>
  <si>
    <t>27202</t>
  </si>
  <si>
    <t>小坂町</t>
  </si>
  <si>
    <t>11216</t>
  </si>
  <si>
    <t>大和高田市</t>
  </si>
  <si>
    <t>三種町</t>
  </si>
  <si>
    <t>401307</t>
  </si>
  <si>
    <t>053465</t>
  </si>
  <si>
    <t>13215</t>
  </si>
  <si>
    <t>472093</t>
  </si>
  <si>
    <t>阿蘇市</t>
  </si>
  <si>
    <t>藤里町</t>
  </si>
  <si>
    <t>青森県大鰐町</t>
  </si>
  <si>
    <t>122106</t>
  </si>
  <si>
    <t>172031</t>
  </si>
  <si>
    <t>29344</t>
  </si>
  <si>
    <t>香川県多度津町</t>
  </si>
  <si>
    <t>053481</t>
  </si>
  <si>
    <t>北海道中富良野町</t>
  </si>
  <si>
    <t>富里市</t>
  </si>
  <si>
    <t>島根県津和野町</t>
  </si>
  <si>
    <t>豊丘村</t>
  </si>
  <si>
    <t>福岡県北九州市</t>
  </si>
  <si>
    <t>五城目町</t>
  </si>
  <si>
    <t>宮城県松島町</t>
  </si>
  <si>
    <t>373869</t>
  </si>
  <si>
    <t>井川町</t>
  </si>
  <si>
    <t>39387</t>
  </si>
  <si>
    <t>熱海市</t>
  </si>
  <si>
    <t>北海道旭川市</t>
  </si>
  <si>
    <t>054348</t>
  </si>
  <si>
    <t>336238</t>
  </si>
  <si>
    <t>山形県</t>
  </si>
  <si>
    <t>062022</t>
  </si>
  <si>
    <t>36203</t>
  </si>
  <si>
    <t>岩手県一関市</t>
  </si>
  <si>
    <t>454419</t>
  </si>
  <si>
    <t>072117</t>
  </si>
  <si>
    <t>米沢市</t>
  </si>
  <si>
    <t>44207</t>
  </si>
  <si>
    <t>104434</t>
  </si>
  <si>
    <t>10521</t>
  </si>
  <si>
    <t>新座市</t>
  </si>
  <si>
    <t>072052</t>
  </si>
  <si>
    <t>363014</t>
  </si>
  <si>
    <t>062049</t>
  </si>
  <si>
    <t>酒田市</t>
  </si>
  <si>
    <t>新庄市</t>
  </si>
  <si>
    <t>板倉町</t>
  </si>
  <si>
    <t>塩尻市</t>
  </si>
  <si>
    <t>11222</t>
  </si>
  <si>
    <t>41345</t>
  </si>
  <si>
    <t>大阪府和泉市</t>
  </si>
  <si>
    <t>062073</t>
  </si>
  <si>
    <t>01405</t>
  </si>
  <si>
    <t>湧水町</t>
  </si>
  <si>
    <t>454044</t>
  </si>
  <si>
    <t>062103</t>
  </si>
  <si>
    <t>122327</t>
  </si>
  <si>
    <t>12349</t>
  </si>
  <si>
    <t>岩手県一戸町</t>
  </si>
  <si>
    <t>上山市</t>
  </si>
  <si>
    <t>三重県熊野市</t>
  </si>
  <si>
    <t>062081</t>
  </si>
  <si>
    <t>084476</t>
  </si>
  <si>
    <t>尾張旭市</t>
  </si>
  <si>
    <t>28220</t>
  </si>
  <si>
    <t>272183</t>
  </si>
  <si>
    <t>魚津市</t>
  </si>
  <si>
    <t>北海道浦幌町</t>
  </si>
  <si>
    <t>双葉町</t>
  </si>
  <si>
    <t>26205</t>
  </si>
  <si>
    <t>202151</t>
  </si>
  <si>
    <t>館山市</t>
  </si>
  <si>
    <t>47311</t>
  </si>
  <si>
    <t>村山市</t>
  </si>
  <si>
    <t>363421</t>
  </si>
  <si>
    <t>愛知県知多市</t>
  </si>
  <si>
    <t>27100</t>
  </si>
  <si>
    <t>104442</t>
  </si>
  <si>
    <t>062090</t>
  </si>
  <si>
    <t>池田市</t>
  </si>
  <si>
    <t>天童市</t>
  </si>
  <si>
    <t>新潟県湯沢町</t>
  </si>
  <si>
    <t>062111</t>
  </si>
  <si>
    <t>東根市</t>
  </si>
  <si>
    <t>232360</t>
  </si>
  <si>
    <t>24324</t>
  </si>
  <si>
    <t>山辺町</t>
  </si>
  <si>
    <t>244619</t>
  </si>
  <si>
    <t>063029</t>
  </si>
  <si>
    <t>高山村</t>
  </si>
  <si>
    <t>462195</t>
  </si>
  <si>
    <t>105228</t>
  </si>
  <si>
    <t>椎葉村</t>
  </si>
  <si>
    <t>中山町</t>
  </si>
  <si>
    <t>235628</t>
  </si>
  <si>
    <t>322067</t>
  </si>
  <si>
    <t>29206</t>
  </si>
  <si>
    <t>063215</t>
  </si>
  <si>
    <t>東久留米市</t>
  </si>
  <si>
    <t>131237</t>
  </si>
  <si>
    <t>063240</t>
  </si>
  <si>
    <t>03482</t>
  </si>
  <si>
    <t>令和２年度　新型コロナウイルス感染症対応地方創生臨時交付金実施計画【基金調べ】</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29" eb="31">
      <t>ジッシ</t>
    </rPh>
    <rPh sb="31" eb="33">
      <t>ケイカク</t>
    </rPh>
    <phoneticPr fontId="20"/>
  </si>
  <si>
    <t>063410</t>
  </si>
  <si>
    <t>美咲町</t>
  </si>
  <si>
    <t>多度津町</t>
  </si>
  <si>
    <t>千葉県多古町</t>
  </si>
  <si>
    <t>北海道池田町</t>
  </si>
  <si>
    <t>金山町</t>
  </si>
  <si>
    <t>063631</t>
  </si>
  <si>
    <t>新潟県関川村</t>
  </si>
  <si>
    <t>303909</t>
  </si>
  <si>
    <t>25214</t>
  </si>
  <si>
    <t>232050</t>
  </si>
  <si>
    <t>063649</t>
  </si>
  <si>
    <t>154059</t>
  </si>
  <si>
    <t>063657</t>
  </si>
  <si>
    <t>川北町</t>
  </si>
  <si>
    <t>国見町</t>
  </si>
  <si>
    <t>東員町</t>
  </si>
  <si>
    <t>戸沢村</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</si>
  <si>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</si>
  <si>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</si>
  <si>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</si>
  <si>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</si>
  <si>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</si>
  <si>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</si>
  <si>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</si>
  <si>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</si>
  <si>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</si>
  <si>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</si>
  <si>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</si>
  <si>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</si>
  <si>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</si>
  <si>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</si>
  <si>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</si>
  <si>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</si>
  <si>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</si>
  <si>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</si>
  <si>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072010</t>
  </si>
  <si>
    <t>232289</t>
  </si>
  <si>
    <t>473286</t>
  </si>
  <si>
    <t>愛知県美浜町</t>
  </si>
  <si>
    <t>122203</t>
  </si>
  <si>
    <t>福島市</t>
  </si>
  <si>
    <t>中種子町</t>
  </si>
  <si>
    <t>072036</t>
  </si>
  <si>
    <t>334235</t>
  </si>
  <si>
    <t>082295</t>
  </si>
  <si>
    <t>363871</t>
  </si>
  <si>
    <t>岡山県倉敷市</t>
  </si>
  <si>
    <t>郡山市</t>
  </si>
  <si>
    <t>茨城県鹿嶋市</t>
  </si>
  <si>
    <t>304247</t>
  </si>
  <si>
    <t>美浦村</t>
  </si>
  <si>
    <t>いわき市</t>
  </si>
  <si>
    <t>075035</t>
  </si>
  <si>
    <t>出雲崎町</t>
  </si>
  <si>
    <t>稲敷市</t>
  </si>
  <si>
    <t>白河市</t>
  </si>
  <si>
    <t>雲仙市</t>
  </si>
  <si>
    <t>長野市</t>
  </si>
  <si>
    <t>北海道京極町</t>
  </si>
  <si>
    <t>453820</t>
  </si>
  <si>
    <t>福島県北塩原村</t>
  </si>
  <si>
    <t>須賀川市</t>
  </si>
  <si>
    <t>042161</t>
  </si>
  <si>
    <t>日進市</t>
  </si>
  <si>
    <t>01549</t>
  </si>
  <si>
    <t>072087</t>
  </si>
  <si>
    <t>神奈川県大井町</t>
  </si>
  <si>
    <t>千葉県南房総市</t>
  </si>
  <si>
    <t>宮城県丸森町</t>
  </si>
  <si>
    <t>19346</t>
  </si>
  <si>
    <t>10523</t>
  </si>
  <si>
    <t>新潟市</t>
  </si>
  <si>
    <t>鹿児島県西之表市</t>
  </si>
  <si>
    <t>佐賀県吉野ヶ里町</t>
  </si>
  <si>
    <t>072125</t>
  </si>
  <si>
    <t>R2.5</t>
  </si>
  <si>
    <t>富山県小矢部市</t>
  </si>
  <si>
    <t>102024</t>
  </si>
  <si>
    <t>長野県</t>
  </si>
  <si>
    <t>相馬市</t>
  </si>
  <si>
    <t>苅田町</t>
  </si>
  <si>
    <t>田村市</t>
  </si>
  <si>
    <t>奈良県奈良市</t>
  </si>
  <si>
    <t>輪之内町</t>
  </si>
  <si>
    <t>082350</t>
  </si>
  <si>
    <t>46452</t>
  </si>
  <si>
    <t>072141</t>
  </si>
  <si>
    <t>073032</t>
  </si>
  <si>
    <t>小笠原村</t>
  </si>
  <si>
    <t>川俣町</t>
  </si>
  <si>
    <t>宮崎県日向市</t>
  </si>
  <si>
    <t>大玉村</t>
  </si>
  <si>
    <t>機器の導入施設の部分改修が令和3年2月に予定されており、改修後設置するため設置工事を令和3年度に繰り越して行う予定。</t>
    <rPh sb="5" eb="7">
      <t>シセツ</t>
    </rPh>
    <rPh sb="8" eb="10">
      <t>ブブン</t>
    </rPh>
    <rPh sb="10" eb="12">
      <t>カイシュウ</t>
    </rPh>
    <rPh sb="18" eb="19">
      <t>ガツ</t>
    </rPh>
    <rPh sb="20" eb="22">
      <t>ヨテイ</t>
    </rPh>
    <rPh sb="28" eb="30">
      <t>カイシュウ</t>
    </rPh>
    <rPh sb="30" eb="31">
      <t>ゴ</t>
    </rPh>
    <rPh sb="31" eb="33">
      <t>セッチ</t>
    </rPh>
    <rPh sb="37" eb="39">
      <t>セッチ</t>
    </rPh>
    <rPh sb="39" eb="41">
      <t>コウジ</t>
    </rPh>
    <phoneticPr fontId="20"/>
  </si>
  <si>
    <t>玉村町</t>
  </si>
  <si>
    <t>232297</t>
  </si>
  <si>
    <t>30209</t>
  </si>
  <si>
    <t>敦賀市</t>
  </si>
  <si>
    <t>132136</t>
  </si>
  <si>
    <t>行方市</t>
  </si>
  <si>
    <t>073423</t>
  </si>
  <si>
    <t>板野町</t>
  </si>
  <si>
    <t>那珂市</t>
  </si>
  <si>
    <t>群馬県太田市</t>
  </si>
  <si>
    <t>鏡石町</t>
  </si>
  <si>
    <t>岩出市</t>
  </si>
  <si>
    <t>須坂市</t>
  </si>
  <si>
    <t>073440</t>
  </si>
  <si>
    <t>猪苗代町</t>
  </si>
  <si>
    <t>あさぎり町</t>
  </si>
  <si>
    <t>宮崎県五ヶ瀬町</t>
  </si>
  <si>
    <t>下郷町</t>
  </si>
  <si>
    <t>交付限度額等欄（第３次交付限度額、法定率事業分、本省繰越希望額）は記載されているか</t>
    <rPh sb="0" eb="2">
      <t>コウフ</t>
    </rPh>
    <rPh sb="2" eb="4">
      <t>ゲンド</t>
    </rPh>
    <rPh sb="4" eb="5">
      <t>ガク</t>
    </rPh>
    <rPh sb="5" eb="6">
      <t>ナド</t>
    </rPh>
    <rPh sb="6" eb="7">
      <t>ラン</t>
    </rPh>
    <rPh sb="8" eb="9">
      <t>ダイ</t>
    </rPh>
    <rPh sb="10" eb="11">
      <t>ツギ</t>
    </rPh>
    <rPh sb="11" eb="13">
      <t>コウフ</t>
    </rPh>
    <rPh sb="13" eb="15">
      <t>ゲンド</t>
    </rPh>
    <rPh sb="15" eb="16">
      <t>ガク</t>
    </rPh>
    <rPh sb="17" eb="19">
      <t>ホウテイ</t>
    </rPh>
    <rPh sb="19" eb="20">
      <t>リツ</t>
    </rPh>
    <rPh sb="20" eb="22">
      <t>ジギョウ</t>
    </rPh>
    <rPh sb="22" eb="23">
      <t>ブン</t>
    </rPh>
    <rPh sb="24" eb="26">
      <t>ホンショウ</t>
    </rPh>
    <rPh sb="26" eb="28">
      <t>クリコシ</t>
    </rPh>
    <rPh sb="28" eb="30">
      <t>キボウ</t>
    </rPh>
    <rPh sb="30" eb="31">
      <t>ガク</t>
    </rPh>
    <rPh sb="33" eb="35">
      <t>キサイ</t>
    </rPh>
    <phoneticPr fontId="20"/>
  </si>
  <si>
    <t>093459</t>
  </si>
  <si>
    <t>岡山県新庄村</t>
  </si>
  <si>
    <t>073644</t>
  </si>
  <si>
    <t>393061</t>
  </si>
  <si>
    <t>愛知県飛島村</t>
  </si>
  <si>
    <t>檜枝岐村</t>
  </si>
  <si>
    <t>402231</t>
  </si>
  <si>
    <t>只見町</t>
  </si>
  <si>
    <t>南会津町</t>
  </si>
  <si>
    <t>今治市</t>
  </si>
  <si>
    <t>085642</t>
  </si>
  <si>
    <t>074071</t>
  </si>
  <si>
    <t>02445</t>
  </si>
  <si>
    <t>03214</t>
  </si>
  <si>
    <t>磐梯町</t>
  </si>
  <si>
    <t>074080</t>
  </si>
  <si>
    <t>愛知県瀬戸市</t>
  </si>
  <si>
    <t>湯川村</t>
  </si>
  <si>
    <t>柳津町</t>
  </si>
  <si>
    <t>122297</t>
  </si>
  <si>
    <t>三島町</t>
  </si>
  <si>
    <t>北区</t>
  </si>
  <si>
    <t>40210</t>
  </si>
  <si>
    <t>西郷村</t>
  </si>
  <si>
    <t>08211</t>
  </si>
  <si>
    <t>中津川市</t>
  </si>
  <si>
    <t>234427</t>
  </si>
  <si>
    <t>074659</t>
  </si>
  <si>
    <t>074667</t>
  </si>
  <si>
    <t>矢吹町</t>
  </si>
  <si>
    <t>406473</t>
  </si>
  <si>
    <t>東京都武蔵野市</t>
  </si>
  <si>
    <t>074811</t>
  </si>
  <si>
    <t>笠間市</t>
  </si>
  <si>
    <t>棚倉町</t>
  </si>
  <si>
    <t>223026</t>
  </si>
  <si>
    <t>074829</t>
  </si>
  <si>
    <t>矢祭町</t>
  </si>
  <si>
    <t>092053</t>
  </si>
  <si>
    <t>箕輪町</t>
  </si>
  <si>
    <t>猪名川町</t>
  </si>
  <si>
    <t>三重県伊賀市</t>
  </si>
  <si>
    <t>074845</t>
  </si>
  <si>
    <t>大川村</t>
  </si>
  <si>
    <t>075027</t>
  </si>
  <si>
    <t>群馬県草津町</t>
  </si>
  <si>
    <t>玉川村</t>
  </si>
  <si>
    <t>成田市</t>
  </si>
  <si>
    <t>454427</t>
  </si>
  <si>
    <t>田原本町</t>
  </si>
  <si>
    <t>岩手県盛岡市</t>
  </si>
  <si>
    <t>15211</t>
  </si>
  <si>
    <t>浅川町</t>
  </si>
  <si>
    <t>01233</t>
  </si>
  <si>
    <t>01642</t>
  </si>
  <si>
    <t>44211</t>
  </si>
  <si>
    <t>古殿町</t>
  </si>
  <si>
    <t>075221</t>
  </si>
  <si>
    <t>162108</t>
  </si>
  <si>
    <t>小野町</t>
  </si>
  <si>
    <t>静岡県南伊豆町</t>
  </si>
  <si>
    <t>小牧市</t>
  </si>
  <si>
    <t>102067</t>
  </si>
  <si>
    <t>075426</t>
  </si>
  <si>
    <t>紀北町</t>
  </si>
  <si>
    <t>大熊町</t>
  </si>
  <si>
    <t>102121</t>
  </si>
  <si>
    <t>075469</t>
  </si>
  <si>
    <t>つくば市</t>
  </si>
  <si>
    <t>葛尾村</t>
  </si>
  <si>
    <t>栃木県矢板市</t>
  </si>
  <si>
    <t>筑西市</t>
  </si>
  <si>
    <t>刈谷市</t>
  </si>
  <si>
    <t>402192</t>
  </si>
  <si>
    <t>06461</t>
  </si>
  <si>
    <t>水戸市</t>
  </si>
  <si>
    <t>柏原市</t>
  </si>
  <si>
    <t>北海道稚内市</t>
  </si>
  <si>
    <t>飯能市</t>
  </si>
  <si>
    <t>082031</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</si>
  <si>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</si>
  <si>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</si>
  <si>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</si>
  <si>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</si>
  <si>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</si>
  <si>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</si>
  <si>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</si>
  <si>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</si>
  <si>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</si>
  <si>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</si>
  <si>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</si>
  <si>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</si>
  <si>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</si>
  <si>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</si>
  <si>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</si>
  <si>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</si>
  <si>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</si>
  <si>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</si>
  <si>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</si>
  <si>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高岡市</t>
  </si>
  <si>
    <t>北茨城市</t>
  </si>
  <si>
    <t>白石町</t>
  </si>
  <si>
    <t>薩摩川内市</t>
  </si>
  <si>
    <t>40381</t>
  </si>
  <si>
    <t>水上村</t>
  </si>
  <si>
    <t>09345</t>
  </si>
  <si>
    <t>47382</t>
  </si>
  <si>
    <t>162027</t>
  </si>
  <si>
    <t>取手市</t>
  </si>
  <si>
    <t>403431</t>
  </si>
  <si>
    <t>岡山県岡山市</t>
  </si>
  <si>
    <t>福島県双葉町</t>
  </si>
  <si>
    <t>082198</t>
  </si>
  <si>
    <t>01333</t>
  </si>
  <si>
    <t>宮崎県宮崎市</t>
  </si>
  <si>
    <t>33213</t>
  </si>
  <si>
    <t>神流町</t>
  </si>
  <si>
    <t>三重県木曽岬町</t>
  </si>
  <si>
    <t>牛久市</t>
  </si>
  <si>
    <t>鹿嶋市</t>
  </si>
  <si>
    <t>和木町</t>
  </si>
  <si>
    <t>01404</t>
  </si>
  <si>
    <t>御代田町</t>
  </si>
  <si>
    <t>082201</t>
  </si>
  <si>
    <t>262137</t>
  </si>
  <si>
    <t>安芸市</t>
  </si>
  <si>
    <t>千葉県袖ケ浦市</t>
  </si>
  <si>
    <t>45207</t>
  </si>
  <si>
    <t>信濃町</t>
  </si>
  <si>
    <t>潮来市</t>
  </si>
  <si>
    <t>082244</t>
  </si>
  <si>
    <t>17210</t>
  </si>
  <si>
    <t>守谷市</t>
  </si>
  <si>
    <t>広島県北広島町</t>
  </si>
  <si>
    <t>192066</t>
  </si>
  <si>
    <t>広島県大竹市</t>
  </si>
  <si>
    <t>453617</t>
  </si>
  <si>
    <t>082261</t>
  </si>
  <si>
    <t>三朝町</t>
  </si>
  <si>
    <t>16210</t>
  </si>
  <si>
    <t>213021</t>
  </si>
  <si>
    <t>082279</t>
  </si>
  <si>
    <t>271004</t>
  </si>
  <si>
    <t>202193</t>
  </si>
  <si>
    <t>23236</t>
  </si>
  <si>
    <t>東白川村</t>
  </si>
  <si>
    <t>082287</t>
  </si>
  <si>
    <t>栃木県益子町</t>
  </si>
  <si>
    <t>131211</t>
  </si>
  <si>
    <t>坂東市</t>
  </si>
  <si>
    <t>中小企業経営支援等対策費補助金</t>
    <rPh sb="0" eb="2">
      <t>チュウショウ</t>
    </rPh>
    <rPh sb="2" eb="4">
      <t>キギョウ</t>
    </rPh>
    <rPh sb="4" eb="6">
      <t>ケイエイ</t>
    </rPh>
    <rPh sb="6" eb="8">
      <t>シエン</t>
    </rPh>
    <rPh sb="8" eb="9">
      <t>トウ</t>
    </rPh>
    <rPh sb="9" eb="11">
      <t>タイサク</t>
    </rPh>
    <rPh sb="11" eb="12">
      <t>ヒ</t>
    </rPh>
    <rPh sb="12" eb="15">
      <t>ホジョキン</t>
    </rPh>
    <phoneticPr fontId="42"/>
  </si>
  <si>
    <t>04323</t>
  </si>
  <si>
    <t>天龍村</t>
  </si>
  <si>
    <t>112402</t>
  </si>
  <si>
    <t>福島県大玉村</t>
  </si>
  <si>
    <t>38210</t>
  </si>
  <si>
    <t>23204</t>
  </si>
  <si>
    <t>082317</t>
  </si>
  <si>
    <t>193682</t>
  </si>
  <si>
    <t>282065</t>
  </si>
  <si>
    <t>桜川市</t>
  </si>
  <si>
    <t>082368</t>
  </si>
  <si>
    <t>特定事業者等支援</t>
    <rPh sb="0" eb="2">
      <t>トクテイ</t>
    </rPh>
    <rPh sb="2" eb="5">
      <t>ジギョウシャ</t>
    </rPh>
    <rPh sb="5" eb="6">
      <t>トウ</t>
    </rPh>
    <rPh sb="6" eb="8">
      <t>シエン</t>
    </rPh>
    <phoneticPr fontId="20"/>
  </si>
  <si>
    <t>213811</t>
  </si>
  <si>
    <t>083020</t>
  </si>
  <si>
    <t>142051</t>
  </si>
  <si>
    <t>352021</t>
  </si>
  <si>
    <t>大月市</t>
  </si>
  <si>
    <t>462161</t>
  </si>
  <si>
    <t>大洗町</t>
  </si>
  <si>
    <t>小松島市</t>
  </si>
  <si>
    <t>02450</t>
  </si>
  <si>
    <t>08443</t>
  </si>
  <si>
    <t>笛吹市</t>
  </si>
  <si>
    <t>085219</t>
  </si>
  <si>
    <t>東郷町</t>
  </si>
  <si>
    <t>083101</t>
  </si>
  <si>
    <t>城里町</t>
  </si>
  <si>
    <t>岩手県大槌町</t>
  </si>
  <si>
    <t>13118</t>
  </si>
  <si>
    <t>083411</t>
  </si>
  <si>
    <t>04301</t>
  </si>
  <si>
    <t>大子町</t>
  </si>
  <si>
    <t>山県市</t>
  </si>
  <si>
    <t>152102</t>
  </si>
  <si>
    <t>埼玉県横瀬町</t>
  </si>
  <si>
    <t>084425</t>
  </si>
  <si>
    <t>084433</t>
  </si>
  <si>
    <t>本省繰越予定額</t>
    <rPh sb="0" eb="2">
      <t>ホンショウ</t>
    </rPh>
    <rPh sb="2" eb="4">
      <t>クリコシ</t>
    </rPh>
    <rPh sb="4" eb="6">
      <t>ヨテイ</t>
    </rPh>
    <rPh sb="6" eb="7">
      <t>ガク</t>
    </rPh>
    <phoneticPr fontId="20"/>
  </si>
  <si>
    <t>鹿児島県十島村</t>
  </si>
  <si>
    <t>鴨川市</t>
  </si>
  <si>
    <t>085421</t>
  </si>
  <si>
    <t>39305</t>
  </si>
  <si>
    <t>232025</t>
  </si>
  <si>
    <t>さつま町</t>
  </si>
  <si>
    <t>八千代市</t>
  </si>
  <si>
    <t>五霞町</t>
  </si>
  <si>
    <t>茨城県古河市</t>
  </si>
  <si>
    <t>085464</t>
  </si>
  <si>
    <t>境町</t>
  </si>
  <si>
    <t>193658</t>
  </si>
  <si>
    <t>10202</t>
  </si>
  <si>
    <t>福島県田村市</t>
  </si>
  <si>
    <t>利根町</t>
  </si>
  <si>
    <t>宇都宮市</t>
  </si>
  <si>
    <t>北海道当別町</t>
  </si>
  <si>
    <t>七宗町</t>
  </si>
  <si>
    <t>45000</t>
  </si>
  <si>
    <t>292117</t>
  </si>
  <si>
    <t>熊本県苓北町</t>
  </si>
  <si>
    <t>092037</t>
  </si>
  <si>
    <t>352128</t>
  </si>
  <si>
    <t>庁舎感染拡大防止事業</t>
  </si>
  <si>
    <t>埼玉県皆野町</t>
  </si>
  <si>
    <t>112453</t>
  </si>
  <si>
    <t>222194</t>
  </si>
  <si>
    <t>092045</t>
  </si>
  <si>
    <t>佐野市</t>
  </si>
  <si>
    <t>01637</t>
  </si>
  <si>
    <t>壬生町</t>
  </si>
  <si>
    <t>212181</t>
  </si>
  <si>
    <t>鹿沼市</t>
  </si>
  <si>
    <t>45405</t>
  </si>
  <si>
    <t>462152</t>
  </si>
  <si>
    <t>根羽村</t>
  </si>
  <si>
    <t>日光市</t>
  </si>
  <si>
    <t>みなかみ町</t>
  </si>
  <si>
    <t>小山市</t>
  </si>
  <si>
    <t>092096</t>
  </si>
  <si>
    <t>25208</t>
  </si>
  <si>
    <t>092100</t>
  </si>
  <si>
    <t>大田原市</t>
  </si>
  <si>
    <t>272299</t>
  </si>
  <si>
    <t>交野市</t>
  </si>
  <si>
    <t>湯浅町</t>
  </si>
  <si>
    <t>30406</t>
  </si>
  <si>
    <t>092151</t>
  </si>
  <si>
    <t>江南市</t>
  </si>
  <si>
    <t>092118</t>
  </si>
  <si>
    <t>田布施町</t>
  </si>
  <si>
    <t>宿毛市</t>
  </si>
  <si>
    <t>131024</t>
  </si>
  <si>
    <t>092134</t>
  </si>
  <si>
    <t>403814</t>
  </si>
  <si>
    <t>105236</t>
  </si>
  <si>
    <t>那須塩原市</t>
  </si>
  <si>
    <t>安曇野市</t>
  </si>
  <si>
    <t>那須烏山市</t>
  </si>
  <si>
    <t>岩手県遠野市</t>
  </si>
  <si>
    <t>173614</t>
  </si>
  <si>
    <t xml:space="preserve">
（学校再開に伴う感染症対策・学習保障等に係る支援事業）
①集団感染リスクをさけるための費用
②保健衛生用品等を整備する経費（消毒液・液体石けん等）
③事業費　11,948,000円（うち新型コロナ交付金対象　5,400,000円）
（内訳）
・1,800,000円×３校＝5,400,000円（大堰・本郷・大刀洗小）
・2,700,000円×２校＝5,400,0000円（菊池小・大刀洗中）
　国補助1/2の裏に交付金充当
・感染症対策需用費　1,060,000円
三井中央高校　分担金　88,241円
④町内小・中学校</t>
  </si>
  <si>
    <t>交付対象経費</t>
    <rPh sb="0" eb="2">
      <t>コウフ</t>
    </rPh>
    <rPh sb="2" eb="4">
      <t>タイショウ</t>
    </rPh>
    <rPh sb="4" eb="6">
      <t>ケイヒ</t>
    </rPh>
    <phoneticPr fontId="20"/>
  </si>
  <si>
    <t>093424</t>
  </si>
  <si>
    <t>204153</t>
  </si>
  <si>
    <t>益子町</t>
  </si>
  <si>
    <t>宮城県白石市</t>
  </si>
  <si>
    <t>244422</t>
  </si>
  <si>
    <t>093441</t>
  </si>
  <si>
    <t>262013</t>
  </si>
  <si>
    <t>熊本市</t>
  </si>
  <si>
    <t>122343</t>
  </si>
  <si>
    <t>01602</t>
  </si>
  <si>
    <t>市貝町</t>
  </si>
  <si>
    <t>212041</t>
  </si>
  <si>
    <t>093840</t>
  </si>
  <si>
    <t>福島県会津美里町</t>
  </si>
  <si>
    <t>093866</t>
  </si>
  <si>
    <r>
      <t xml:space="preserve">第三次交付限度額のうち
本省繰越希望額
</t>
    </r>
    <r>
      <rPr>
        <sz val="10"/>
        <color auto="1"/>
        <rFont val="ＭＳ Ｐゴシック"/>
      </rPr>
      <t>（第三次地単分＋法定率事業分以内）</t>
    </r>
    <rPh sb="0" eb="3">
      <t>ダイサンジ</t>
    </rPh>
    <rPh sb="3" eb="5">
      <t>コウフ</t>
    </rPh>
    <rPh sb="5" eb="8">
      <t>ゲンドガク</t>
    </rPh>
    <rPh sb="12" eb="14">
      <t>ホンショウ</t>
    </rPh>
    <rPh sb="14" eb="16">
      <t>クリコシ</t>
    </rPh>
    <rPh sb="16" eb="19">
      <t>キボウガク</t>
    </rPh>
    <rPh sb="21" eb="24">
      <t>ダイサンジ</t>
    </rPh>
    <rPh sb="24" eb="25">
      <t>チ</t>
    </rPh>
    <rPh sb="25" eb="26">
      <t>タン</t>
    </rPh>
    <rPh sb="26" eb="27">
      <t>ブン</t>
    </rPh>
    <rPh sb="28" eb="30">
      <t>ホウテイ</t>
    </rPh>
    <rPh sb="30" eb="31">
      <t>リツ</t>
    </rPh>
    <rPh sb="31" eb="33">
      <t>ジギョウ</t>
    </rPh>
    <rPh sb="33" eb="34">
      <t>ブン</t>
    </rPh>
    <rPh sb="34" eb="36">
      <t>イナイ</t>
    </rPh>
    <phoneticPr fontId="20"/>
  </si>
  <si>
    <t>合志市</t>
  </si>
  <si>
    <t>長野県須坂市</t>
  </si>
  <si>
    <t>中野市</t>
  </si>
  <si>
    <t>37000</t>
  </si>
  <si>
    <t>高根沢町</t>
  </si>
  <si>
    <t>愛知県田原市</t>
  </si>
  <si>
    <t>10429</t>
  </si>
  <si>
    <t>35216</t>
  </si>
  <si>
    <t>094111</t>
  </si>
  <si>
    <t>葉山町</t>
  </si>
  <si>
    <t>282197</t>
  </si>
  <si>
    <t>勝浦町</t>
  </si>
  <si>
    <t>神奈川県南足柄市</t>
  </si>
  <si>
    <t>473138</t>
  </si>
  <si>
    <t>102016</t>
  </si>
  <si>
    <t>01204</t>
  </si>
  <si>
    <t>群馬県板倉町</t>
  </si>
  <si>
    <t>群馬県</t>
  </si>
  <si>
    <t>01228</t>
  </si>
  <si>
    <t>福島県平田村</t>
  </si>
  <si>
    <t>青森県五戸町</t>
  </si>
  <si>
    <t>高崎市</t>
  </si>
  <si>
    <t>105210</t>
  </si>
  <si>
    <t>102041</t>
  </si>
  <si>
    <t>小林市</t>
  </si>
  <si>
    <t>01424</t>
  </si>
  <si>
    <t>215023</t>
  </si>
  <si>
    <t>伊勢崎市</t>
  </si>
  <si>
    <t>102059</t>
  </si>
  <si>
    <t>32448</t>
  </si>
  <si>
    <t>港区</t>
  </si>
  <si>
    <t>那智勝浦町</t>
  </si>
  <si>
    <t>沖縄県与那国町</t>
  </si>
  <si>
    <t>松伏町</t>
  </si>
  <si>
    <t>愛知県豊川市</t>
  </si>
  <si>
    <t>22306</t>
  </si>
  <si>
    <t>太田市</t>
  </si>
  <si>
    <t>三木市</t>
  </si>
  <si>
    <t>韮崎市</t>
  </si>
  <si>
    <t>館林市</t>
  </si>
  <si>
    <t>協力要請推進枠交付金の充当額</t>
    <rPh sb="0" eb="2">
      <t>キョウリョク</t>
    </rPh>
    <rPh sb="2" eb="4">
      <t>ヨウセイ</t>
    </rPh>
    <rPh sb="4" eb="6">
      <t>スイシン</t>
    </rPh>
    <rPh sb="6" eb="7">
      <t>ワク</t>
    </rPh>
    <rPh sb="7" eb="10">
      <t>コウフキン</t>
    </rPh>
    <rPh sb="11" eb="13">
      <t>ジュウトウ</t>
    </rPh>
    <rPh sb="13" eb="14">
      <t>ガク</t>
    </rPh>
    <phoneticPr fontId="20"/>
  </si>
  <si>
    <t>富山県高岡市</t>
  </si>
  <si>
    <t>152242</t>
  </si>
  <si>
    <t>伊根町</t>
  </si>
  <si>
    <t>山口県</t>
  </si>
  <si>
    <t>102091</t>
  </si>
  <si>
    <t>旭市</t>
  </si>
  <si>
    <t>貝塚市</t>
  </si>
  <si>
    <t>志木市</t>
  </si>
  <si>
    <t>12210</t>
  </si>
  <si>
    <t>112119</t>
  </si>
  <si>
    <t>富岡市</t>
  </si>
  <si>
    <t>393649</t>
  </si>
  <si>
    <t>北海道小清水町</t>
  </si>
  <si>
    <t>行田市</t>
  </si>
  <si>
    <t>みどり市</t>
  </si>
  <si>
    <t>榛東村</t>
  </si>
  <si>
    <t>桶川市</t>
  </si>
  <si>
    <t>福智町</t>
  </si>
  <si>
    <t>北海道むかわ町</t>
  </si>
  <si>
    <t>103675</t>
  </si>
  <si>
    <t>283657</t>
  </si>
  <si>
    <t>103454</t>
  </si>
  <si>
    <t>高知県東洋町</t>
  </si>
  <si>
    <t>北中城村</t>
  </si>
  <si>
    <t>福岡県古賀市</t>
  </si>
  <si>
    <t>吉岡町</t>
  </si>
  <si>
    <t>北海道蘭越町</t>
  </si>
  <si>
    <t>103667</t>
  </si>
  <si>
    <t>R2.8</t>
  </si>
  <si>
    <t>東京都府中市</t>
  </si>
  <si>
    <t>28203</t>
  </si>
  <si>
    <t>103829</t>
  </si>
  <si>
    <t>鹿児島県日置市</t>
  </si>
  <si>
    <t>静岡県森町</t>
  </si>
  <si>
    <t>下仁田町</t>
  </si>
  <si>
    <t>立科町</t>
  </si>
  <si>
    <t>長野県上松町</t>
  </si>
  <si>
    <t>103837</t>
  </si>
  <si>
    <t>294012</t>
  </si>
  <si>
    <t>西東京市</t>
  </si>
  <si>
    <t>104248</t>
  </si>
  <si>
    <t>法務大臣</t>
    <rPh sb="0" eb="2">
      <t>ホウム</t>
    </rPh>
    <rPh sb="2" eb="4">
      <t>ダイジン</t>
    </rPh>
    <phoneticPr fontId="20"/>
  </si>
  <si>
    <t>東京都神津島村</t>
  </si>
  <si>
    <t>長野原町</t>
  </si>
  <si>
    <t>五島市</t>
  </si>
  <si>
    <t>215031</t>
  </si>
  <si>
    <t>北谷町</t>
  </si>
  <si>
    <t>交付金事業の名称が、制度要綱別表に記載された名称と一致しているか</t>
  </si>
  <si>
    <t>北海道広尾町</t>
  </si>
  <si>
    <t>羽島市</t>
  </si>
  <si>
    <t xml:space="preserve">
①GIGAスクール小・中学校導入に併せて、学童保育所にも同じwifi環境を構築することで、タブレットが使用でき、学校就業後や、休業期間において、児童の学習を補完することができる。
②学童保育所内にWifiを整備及びパソコンの購入
③事業費　2,430,7800円
（内訳）
・wifi環境構築：234,630円×6学童施設＝1,407,780円
・パソコン購入：170,500円（税込）×6学童施設＝1,023,000円
④学童保育所児童、学童保育所職員
</t>
  </si>
  <si>
    <t>104256</t>
  </si>
  <si>
    <t>46404</t>
  </si>
  <si>
    <t>104264</t>
  </si>
  <si>
    <t>岩倉市</t>
  </si>
  <si>
    <t>青森県黒石市</t>
  </si>
  <si>
    <t>東吾妻町</t>
  </si>
  <si>
    <t>片品村</t>
  </si>
  <si>
    <t>472158</t>
  </si>
  <si>
    <t>石川県白山市</t>
  </si>
  <si>
    <t>215074</t>
  </si>
  <si>
    <t>川場村</t>
  </si>
  <si>
    <t>四日市市</t>
  </si>
  <si>
    <t>104493</t>
  </si>
  <si>
    <t>232149</t>
  </si>
  <si>
    <t>304069</t>
  </si>
  <si>
    <t>104647</t>
  </si>
  <si>
    <t>44201</t>
  </si>
  <si>
    <t>24472</t>
  </si>
  <si>
    <t>武蔵野市</t>
  </si>
  <si>
    <t>105244</t>
  </si>
  <si>
    <t>大泉町</t>
  </si>
  <si>
    <t>安芸太田町</t>
  </si>
  <si>
    <t>105252</t>
  </si>
  <si>
    <t>安城市</t>
  </si>
  <si>
    <t>邑楽町</t>
  </si>
  <si>
    <t>徳島県神山町</t>
  </si>
  <si>
    <t>40448</t>
  </si>
  <si>
    <t>163228</t>
  </si>
  <si>
    <t>111007</t>
  </si>
  <si>
    <t>372030</t>
  </si>
  <si>
    <t>埼玉県</t>
  </si>
  <si>
    <t>131113</t>
  </si>
  <si>
    <t>234273</t>
  </si>
  <si>
    <t>熊本県津奈木町</t>
  </si>
  <si>
    <t>青森県風間浦村</t>
  </si>
  <si>
    <t>12238</t>
  </si>
  <si>
    <t>さいたま市</t>
  </si>
  <si>
    <t>山梨県南部町</t>
  </si>
  <si>
    <t>112011</t>
  </si>
  <si>
    <t>川越市</t>
  </si>
  <si>
    <t>熊谷市</t>
  </si>
  <si>
    <t>川口市</t>
  </si>
  <si>
    <t>324493</t>
  </si>
  <si>
    <t>玖珠町</t>
  </si>
  <si>
    <t>宮崎県串間市</t>
  </si>
  <si>
    <t>112038</t>
  </si>
  <si>
    <t>272116</t>
  </si>
  <si>
    <t>南風原町</t>
  </si>
  <si>
    <t>愛知県名古屋市</t>
    <rPh sb="3" eb="7">
      <t>ナゴヤシ</t>
    </rPh>
    <phoneticPr fontId="20"/>
  </si>
  <si>
    <t>112062</t>
  </si>
  <si>
    <t>272167</t>
  </si>
  <si>
    <t>稲城市</t>
  </si>
  <si>
    <t>平群町</t>
  </si>
  <si>
    <t>112071</t>
  </si>
  <si>
    <t>周防大島町</t>
  </si>
  <si>
    <t>45402</t>
  </si>
  <si>
    <t>162043</t>
  </si>
  <si>
    <t>47210</t>
  </si>
  <si>
    <t>秩父市</t>
  </si>
  <si>
    <t>愛知県幸田町</t>
  </si>
  <si>
    <t>112089</t>
  </si>
  <si>
    <t>24344</t>
  </si>
  <si>
    <t>所沢市</t>
  </si>
  <si>
    <t>07522</t>
  </si>
  <si>
    <t>112097</t>
  </si>
  <si>
    <t>01367</t>
  </si>
  <si>
    <t>112101</t>
  </si>
  <si>
    <t>豊山町</t>
  </si>
  <si>
    <t>加須市</t>
  </si>
  <si>
    <t>143014</t>
  </si>
  <si>
    <t>本庄市</t>
  </si>
  <si>
    <t>09215</t>
  </si>
  <si>
    <t>26100</t>
  </si>
  <si>
    <t>東松山市</t>
  </si>
  <si>
    <t>412091</t>
  </si>
  <si>
    <t>香川県綾川町</t>
  </si>
  <si>
    <t>112151</t>
  </si>
  <si>
    <t>11203</t>
  </si>
  <si>
    <t>狭山市</t>
  </si>
  <si>
    <t>千葉県白井市</t>
  </si>
  <si>
    <t>112160</t>
  </si>
  <si>
    <t>笠松町</t>
  </si>
  <si>
    <t>兵庫県三田市</t>
  </si>
  <si>
    <t>羽生市</t>
  </si>
  <si>
    <t>07421</t>
  </si>
  <si>
    <t>45429</t>
  </si>
  <si>
    <t>112178</t>
  </si>
  <si>
    <t>協議会室マイク設備整備事業</t>
    <rPh sb="0" eb="3">
      <t>キョウギカイ</t>
    </rPh>
    <rPh sb="3" eb="4">
      <t>シツ</t>
    </rPh>
    <rPh sb="7" eb="9">
      <t>セツビ</t>
    </rPh>
    <rPh sb="9" eb="11">
      <t>セイビ</t>
    </rPh>
    <rPh sb="11" eb="13">
      <t>ジギョウ</t>
    </rPh>
    <phoneticPr fontId="20"/>
  </si>
  <si>
    <t>愛知県小牧市</t>
  </si>
  <si>
    <t>47302</t>
  </si>
  <si>
    <t>生坂村</t>
  </si>
  <si>
    <t>安堵町</t>
  </si>
  <si>
    <t>鴻巣市</t>
  </si>
  <si>
    <t>茅野市</t>
  </si>
  <si>
    <t>佐賀県佐賀市</t>
  </si>
  <si>
    <t>01641</t>
  </si>
  <si>
    <t>112186</t>
  </si>
  <si>
    <t>深谷市</t>
  </si>
  <si>
    <t>434337</t>
  </si>
  <si>
    <t>下呂市</t>
  </si>
  <si>
    <t>112216</t>
  </si>
  <si>
    <t>福岡市</t>
  </si>
  <si>
    <t>埼玉県志木市</t>
  </si>
  <si>
    <t>01560</t>
  </si>
  <si>
    <t>青森県五所川原市</t>
  </si>
  <si>
    <t>112224</t>
  </si>
  <si>
    <t>465348</t>
  </si>
  <si>
    <t>133086</t>
  </si>
  <si>
    <t>地方単独事業</t>
    <rPh sb="0" eb="2">
      <t>チホウ</t>
    </rPh>
    <rPh sb="2" eb="4">
      <t>タンドク</t>
    </rPh>
    <rPh sb="4" eb="6">
      <t>ジギョウ</t>
    </rPh>
    <phoneticPr fontId="20"/>
  </si>
  <si>
    <t>津山市</t>
  </si>
  <si>
    <t>452017</t>
  </si>
  <si>
    <t>04324</t>
  </si>
  <si>
    <t>錦町</t>
  </si>
  <si>
    <t>01511</t>
  </si>
  <si>
    <t>112232</t>
  </si>
  <si>
    <t>01512</t>
  </si>
  <si>
    <t>112241</t>
  </si>
  <si>
    <t>27000</t>
  </si>
  <si>
    <t>横浜市</t>
  </si>
  <si>
    <t>26407</t>
  </si>
  <si>
    <t>413411</t>
  </si>
  <si>
    <t>戸田市</t>
  </si>
  <si>
    <t>112259</t>
  </si>
  <si>
    <t>岐阜県多治見市</t>
  </si>
  <si>
    <t>北海道様似町</t>
  </si>
  <si>
    <t>北海道剣淵町</t>
  </si>
  <si>
    <t>村上市</t>
  </si>
  <si>
    <t>新潟県南魚沼市</t>
  </si>
  <si>
    <t>入間市</t>
  </si>
  <si>
    <t>34210</t>
  </si>
  <si>
    <t>223051</t>
  </si>
  <si>
    <t>112275</t>
  </si>
  <si>
    <t>朝霞市</t>
  </si>
  <si>
    <t>112283</t>
  </si>
  <si>
    <t>豊根村</t>
  </si>
  <si>
    <t>②-Ⅱ-５．サプライチェーンの強靱化と国際競争力の向上</t>
    <rPh sb="15" eb="17">
      <t>キョウジン</t>
    </rPh>
    <rPh sb="17" eb="18">
      <t>カ</t>
    </rPh>
    <rPh sb="19" eb="21">
      <t>コクサイ</t>
    </rPh>
    <rPh sb="21" eb="24">
      <t>キョウソウリョク</t>
    </rPh>
    <rPh sb="25" eb="27">
      <t>コウジョウ</t>
    </rPh>
    <phoneticPr fontId="20"/>
  </si>
  <si>
    <t>和光市</t>
  </si>
  <si>
    <t>364681</t>
  </si>
  <si>
    <t>黒部市</t>
  </si>
  <si>
    <t>07544</t>
  </si>
  <si>
    <t>112321</t>
  </si>
  <si>
    <t>三好市</t>
  </si>
  <si>
    <t>久喜市</t>
  </si>
  <si>
    <t>長野県南箕輪村</t>
  </si>
  <si>
    <t>473537</t>
  </si>
  <si>
    <t>112348</t>
  </si>
  <si>
    <t>02443</t>
  </si>
  <si>
    <t>205834</t>
  </si>
  <si>
    <t>弥彦村</t>
  </si>
  <si>
    <t>みよし市</t>
  </si>
  <si>
    <t>八潮市</t>
  </si>
  <si>
    <t>沖縄県宮古島市</t>
  </si>
  <si>
    <t>442046</t>
  </si>
  <si>
    <t>14382</t>
  </si>
  <si>
    <t>栄村</t>
  </si>
  <si>
    <t>112372</t>
  </si>
  <si>
    <t>福岡県宇美町</t>
  </si>
  <si>
    <t>三郷市</t>
  </si>
  <si>
    <t>富山県富山市</t>
  </si>
  <si>
    <t>112381</t>
  </si>
  <si>
    <t>蓮田市</t>
  </si>
  <si>
    <t>坂戸市</t>
  </si>
  <si>
    <t>133825</t>
  </si>
  <si>
    <t>幸手市</t>
  </si>
  <si>
    <t>障害福祉事業所等新型コロナウイルス感染対策支援金交付事業</t>
    <rPh sb="0" eb="2">
      <t>ショウガイ</t>
    </rPh>
    <rPh sb="2" eb="4">
      <t>フクシ</t>
    </rPh>
    <rPh sb="4" eb="7">
      <t>ジギョウショ</t>
    </rPh>
    <rPh sb="7" eb="8">
      <t>トウ</t>
    </rPh>
    <rPh sb="8" eb="10">
      <t>シンガタ</t>
    </rPh>
    <rPh sb="17" eb="19">
      <t>カンセン</t>
    </rPh>
    <rPh sb="19" eb="21">
      <t>タイサク</t>
    </rPh>
    <rPh sb="21" eb="23">
      <t>シエン</t>
    </rPh>
    <rPh sb="23" eb="24">
      <t>キン</t>
    </rPh>
    <rPh sb="24" eb="26">
      <t>コウフ</t>
    </rPh>
    <rPh sb="26" eb="28">
      <t>ジギョウ</t>
    </rPh>
    <phoneticPr fontId="20"/>
  </si>
  <si>
    <t>204226</t>
  </si>
  <si>
    <t>184420</t>
  </si>
  <si>
    <t>112411</t>
  </si>
  <si>
    <t>24210</t>
  </si>
  <si>
    <t>日高市</t>
  </si>
  <si>
    <t>133817</t>
  </si>
  <si>
    <t>112437</t>
  </si>
  <si>
    <t>434426</t>
  </si>
  <si>
    <t>10428</t>
  </si>
  <si>
    <t>133612</t>
  </si>
  <si>
    <t>岐阜県中津川市</t>
  </si>
  <si>
    <t>28217</t>
  </si>
  <si>
    <t>ふじみ野市</t>
  </si>
  <si>
    <t>01465</t>
  </si>
  <si>
    <t>113247</t>
  </si>
  <si>
    <t>毛呂山町</t>
  </si>
  <si>
    <t>東京都日野市</t>
  </si>
  <si>
    <t>北海道壮瞥町</t>
  </si>
  <si>
    <t>113417</t>
  </si>
  <si>
    <t>184837</t>
  </si>
  <si>
    <t>401005</t>
  </si>
  <si>
    <t>新潟県新潟市</t>
  </si>
  <si>
    <t>滑川町</t>
  </si>
  <si>
    <t>113425</t>
  </si>
  <si>
    <t>嵐山町</t>
  </si>
  <si>
    <t>113433</t>
  </si>
  <si>
    <t>382051</t>
  </si>
  <si>
    <t>竹富町</t>
  </si>
  <si>
    <t>113468</t>
  </si>
  <si>
    <t>川島町</t>
  </si>
  <si>
    <t>272191</t>
  </si>
  <si>
    <t>甲州市</t>
  </si>
  <si>
    <t>113476</t>
  </si>
  <si>
    <t>435015</t>
  </si>
  <si>
    <t>吉見町</t>
  </si>
  <si>
    <t>42212</t>
  </si>
  <si>
    <t>宝達志水町</t>
  </si>
  <si>
    <t>小矢部市</t>
  </si>
  <si>
    <t>28464</t>
  </si>
  <si>
    <t>鳩山町</t>
  </si>
  <si>
    <t>113611</t>
  </si>
  <si>
    <t>113620</t>
  </si>
  <si>
    <t>保育対策事業費補助金</t>
    <rPh sb="0" eb="2">
      <t>ホイク</t>
    </rPh>
    <rPh sb="2" eb="4">
      <t>タイサク</t>
    </rPh>
    <rPh sb="4" eb="7">
      <t>ジギョウヒ</t>
    </rPh>
    <rPh sb="7" eb="10">
      <t>ホジョキン</t>
    </rPh>
    <phoneticPr fontId="20"/>
  </si>
  <si>
    <t>富津市</t>
  </si>
  <si>
    <t>皆野町</t>
  </si>
  <si>
    <t>埼玉県東秩父村</t>
  </si>
  <si>
    <t>124249</t>
  </si>
  <si>
    <t>113654</t>
  </si>
  <si>
    <t>33606</t>
  </si>
  <si>
    <t>小鹿野町</t>
  </si>
  <si>
    <t>新潟県粟島浦村</t>
  </si>
  <si>
    <t>113697</t>
  </si>
  <si>
    <t>東秩父村</t>
  </si>
  <si>
    <t>東京都台東区</t>
  </si>
  <si>
    <t>394122</t>
  </si>
  <si>
    <t>113832</t>
  </si>
  <si>
    <t>国頭村</t>
  </si>
  <si>
    <t>山梨県中央市</t>
  </si>
  <si>
    <t>新島村</t>
  </si>
  <si>
    <t>上里町</t>
  </si>
  <si>
    <t>寄居町</t>
  </si>
  <si>
    <t>熊本県菊陽町</t>
  </si>
  <si>
    <t>石井町</t>
  </si>
  <si>
    <t>04606</t>
  </si>
  <si>
    <t>194247</t>
  </si>
  <si>
    <t>宮代町</t>
  </si>
  <si>
    <t>栃木県真岡市</t>
  </si>
  <si>
    <t>37207</t>
  </si>
  <si>
    <t>272175</t>
  </si>
  <si>
    <t>11218</t>
  </si>
  <si>
    <t>282049</t>
  </si>
  <si>
    <t>212075</t>
  </si>
  <si>
    <t>総社市</t>
  </si>
  <si>
    <t>114642</t>
  </si>
  <si>
    <t>千葉市</t>
  </si>
  <si>
    <t>384224</t>
  </si>
  <si>
    <t>板橋区</t>
  </si>
  <si>
    <t>122025</t>
  </si>
  <si>
    <t>374032</t>
  </si>
  <si>
    <t>与那原町</t>
  </si>
  <si>
    <t>19366</t>
  </si>
  <si>
    <t>飛騨市</t>
  </si>
  <si>
    <t>狛江市</t>
  </si>
  <si>
    <t>銚子市</t>
  </si>
  <si>
    <t>市川市</t>
  </si>
  <si>
    <t>131083</t>
  </si>
  <si>
    <t>吉野川市</t>
  </si>
  <si>
    <t>船橋市</t>
  </si>
  <si>
    <t>262072</t>
  </si>
  <si>
    <t>静岡県牧之原市</t>
  </si>
  <si>
    <t>202126</t>
  </si>
  <si>
    <t>122050</t>
  </si>
  <si>
    <t>上越市</t>
  </si>
  <si>
    <t>45406</t>
  </si>
  <si>
    <t>木更津市</t>
  </si>
  <si>
    <t>123471</t>
  </si>
  <si>
    <t>122076</t>
  </si>
  <si>
    <t>38386</t>
  </si>
  <si>
    <t>06213</t>
  </si>
  <si>
    <t>31390</t>
  </si>
  <si>
    <t>半田市</t>
  </si>
  <si>
    <t>242012</t>
  </si>
  <si>
    <t>エラー（G～J列記入漏れ）</t>
    <rPh sb="7" eb="8">
      <t>レツ</t>
    </rPh>
    <rPh sb="8" eb="10">
      <t>キニュウ</t>
    </rPh>
    <phoneticPr fontId="20"/>
  </si>
  <si>
    <t>212091</t>
  </si>
  <si>
    <t>松戸市</t>
  </si>
  <si>
    <t>122084</t>
  </si>
  <si>
    <t>野田市</t>
  </si>
  <si>
    <t>373419</t>
  </si>
  <si>
    <t>01224</t>
  </si>
  <si>
    <t>茂原市</t>
  </si>
  <si>
    <t>山ノ内町</t>
  </si>
  <si>
    <t>122386</t>
  </si>
  <si>
    <t>岡山県和気町</t>
  </si>
  <si>
    <t>岡崎市</t>
  </si>
  <si>
    <t>01584</t>
  </si>
  <si>
    <t>08232</t>
  </si>
  <si>
    <t>122122</t>
  </si>
  <si>
    <t>佐倉市</t>
  </si>
  <si>
    <t>122131</t>
  </si>
  <si>
    <t>甲良町</t>
  </si>
  <si>
    <t>東金市</t>
  </si>
  <si>
    <t>兵庫県西脇市</t>
  </si>
  <si>
    <t>座間味村</t>
  </si>
  <si>
    <t>122165</t>
  </si>
  <si>
    <t>交付対象事業として以下のものを計上していないか</t>
  </si>
  <si>
    <t>習志野市</t>
  </si>
  <si>
    <t>283011</t>
  </si>
  <si>
    <t>横芝光町</t>
  </si>
  <si>
    <t>122181</t>
  </si>
  <si>
    <t>11234</t>
  </si>
  <si>
    <t>46220</t>
  </si>
  <si>
    <t>勝浦市</t>
  </si>
  <si>
    <t>122190</t>
  </si>
  <si>
    <t>岐阜県池田町</t>
  </si>
  <si>
    <t>市原市</t>
  </si>
  <si>
    <t>07521</t>
  </si>
  <si>
    <t>141305</t>
  </si>
  <si>
    <t>流山市</t>
  </si>
  <si>
    <t>あわら市</t>
  </si>
  <si>
    <t>122211</t>
  </si>
  <si>
    <t>群馬県みどり市</t>
  </si>
  <si>
    <t>122220</t>
  </si>
  <si>
    <t>20543</t>
  </si>
  <si>
    <t>182028</t>
  </si>
  <si>
    <t>我孫子市</t>
  </si>
  <si>
    <t>406210</t>
  </si>
  <si>
    <t>01578</t>
  </si>
  <si>
    <t>193666</t>
  </si>
  <si>
    <t>122238</t>
  </si>
  <si>
    <t>373222</t>
  </si>
  <si>
    <t>08521</t>
  </si>
  <si>
    <t>11225</t>
  </si>
  <si>
    <t>山形県小国町</t>
  </si>
  <si>
    <t>122246</t>
  </si>
  <si>
    <t>鎌ケ谷市</t>
  </si>
  <si>
    <t>瑞穂町</t>
  </si>
  <si>
    <t>122254</t>
  </si>
  <si>
    <t>美祢市</t>
  </si>
  <si>
    <t>沖縄県北中城村</t>
  </si>
  <si>
    <t>松本市</t>
  </si>
  <si>
    <t>君津市</t>
  </si>
  <si>
    <t>403831</t>
  </si>
  <si>
    <t>204030</t>
  </si>
  <si>
    <t>駒ヶ根市</t>
  </si>
  <si>
    <t>島根県大田市</t>
  </si>
  <si>
    <t>佐久穂町</t>
  </si>
  <si>
    <t>432148</t>
  </si>
  <si>
    <t>122271</t>
  </si>
  <si>
    <t>小竹町</t>
  </si>
  <si>
    <t>日向市</t>
  </si>
  <si>
    <t>浦安市</t>
  </si>
  <si>
    <t>132209</t>
  </si>
  <si>
    <t>嬉野市</t>
  </si>
  <si>
    <t>奈良県野迫川村</t>
  </si>
  <si>
    <t>122289</t>
  </si>
  <si>
    <t>452050</t>
  </si>
  <si>
    <t>袖ケ浦市</t>
  </si>
  <si>
    <t>香川県丸亀市</t>
  </si>
  <si>
    <t>43204</t>
  </si>
  <si>
    <t>14211</t>
  </si>
  <si>
    <t>192015</t>
  </si>
  <si>
    <t>384429</t>
  </si>
  <si>
    <t>大阪府豊中市</t>
  </si>
  <si>
    <t>172014</t>
  </si>
  <si>
    <t>埼玉県小川町</t>
  </si>
  <si>
    <t>122301</t>
  </si>
  <si>
    <t>八街市</t>
  </si>
  <si>
    <t>01221</t>
  </si>
  <si>
    <t>39412</t>
  </si>
  <si>
    <t>122319</t>
  </si>
  <si>
    <t>岐阜県各務原市</t>
  </si>
  <si>
    <t>白井市</t>
  </si>
  <si>
    <t>岡山県西粟倉村</t>
  </si>
  <si>
    <t>東京都世田谷区</t>
  </si>
  <si>
    <t>09343</t>
  </si>
  <si>
    <t>千葉県いすみ市</t>
  </si>
  <si>
    <t>155861</t>
  </si>
  <si>
    <t>406015</t>
  </si>
  <si>
    <t>30201</t>
  </si>
  <si>
    <t>122335</t>
  </si>
  <si>
    <t>丹波山村</t>
  </si>
  <si>
    <t>町立公園トイレ改修事業</t>
  </si>
  <si>
    <t>132225</t>
  </si>
  <si>
    <t>122351</t>
  </si>
  <si>
    <t>01400</t>
  </si>
  <si>
    <t>36404</t>
  </si>
  <si>
    <t>141500</t>
  </si>
  <si>
    <t>匝瑳市</t>
  </si>
  <si>
    <t>122360</t>
  </si>
  <si>
    <t>122378</t>
  </si>
  <si>
    <t>山武市</t>
  </si>
  <si>
    <t>いすみ市</t>
  </si>
  <si>
    <t>大刀洗町社会福祉会館空調改修工事</t>
    <rPh sb="0" eb="4">
      <t>タチアライマチ</t>
    </rPh>
    <rPh sb="4" eb="6">
      <t>シャカイ</t>
    </rPh>
    <rPh sb="6" eb="8">
      <t>フクシ</t>
    </rPh>
    <rPh sb="8" eb="10">
      <t>カイカン</t>
    </rPh>
    <rPh sb="10" eb="12">
      <t>クウチョウ</t>
    </rPh>
    <rPh sb="12" eb="14">
      <t>カイシュウ</t>
    </rPh>
    <rPh sb="14" eb="16">
      <t>コウジ</t>
    </rPh>
    <phoneticPr fontId="20"/>
  </si>
  <si>
    <t>福岡県福津市</t>
  </si>
  <si>
    <t>富士見町</t>
  </si>
  <si>
    <t>123226</t>
  </si>
  <si>
    <t>長野県富士見町</t>
  </si>
  <si>
    <t>酒々井町</t>
  </si>
  <si>
    <t>福岡県赤村</t>
  </si>
  <si>
    <t>栄町</t>
  </si>
  <si>
    <t>神崎町</t>
  </si>
  <si>
    <t>基山町</t>
  </si>
  <si>
    <t>宇陀市</t>
  </si>
  <si>
    <t>01396</t>
  </si>
  <si>
    <t>43368</t>
  </si>
  <si>
    <t>215040</t>
  </si>
  <si>
    <t>02441</t>
  </si>
  <si>
    <t>34203</t>
  </si>
  <si>
    <t>133621</t>
  </si>
  <si>
    <t>124036</t>
  </si>
  <si>
    <t>沖縄県那覇市</t>
  </si>
  <si>
    <t>九十九里町</t>
  </si>
  <si>
    <t>47355</t>
  </si>
  <si>
    <t>124095</t>
  </si>
  <si>
    <t>124109</t>
  </si>
  <si>
    <t>11326</t>
  </si>
  <si>
    <t>124214</t>
  </si>
  <si>
    <t>長野県大町市</t>
  </si>
  <si>
    <t>睦沢町</t>
  </si>
  <si>
    <t>124231</t>
  </si>
  <si>
    <t>204170</t>
  </si>
  <si>
    <t>長生村</t>
  </si>
  <si>
    <t>01434</t>
  </si>
  <si>
    <t>①新型コロナウイルス感染症拡大状況で、高齢者への支援を行っている施設等に対し、感染拡大防止の取組みのため支援金を交付する。
②新型コロナウイルス感染拡大防止対策を実施する高齢者施設等へサービス区分に応じて支援金を交付。
③事業費　6,806,000円
（内訳）
・支援金
　居宅介護・短期入所　5か所×10万円＝500,000円
　入所施設・居宅介護・短期入所以外
　　　　　　　 　　　　　　18か所×20万円＝3,600,000円
　入所施設　　　　　　　9か所×30万円＝2,700,000円
・郵送代　6,000円
④令和3年1月1日において大刀洗町内に住所を有する高齢者施設、事業所等</t>
    <rPh sb="52" eb="54">
      <t>シエン</t>
    </rPh>
    <rPh sb="56" eb="58">
      <t>コウフ</t>
    </rPh>
    <rPh sb="85" eb="88">
      <t>コウレイシャ</t>
    </rPh>
    <rPh sb="88" eb="90">
      <t>シセツ</t>
    </rPh>
    <rPh sb="90" eb="91">
      <t>トウ</t>
    </rPh>
    <rPh sb="96" eb="98">
      <t>クブン</t>
    </rPh>
    <rPh sb="99" eb="100">
      <t>オウ</t>
    </rPh>
    <rPh sb="102" eb="104">
      <t>シエン</t>
    </rPh>
    <rPh sb="104" eb="105">
      <t>キン</t>
    </rPh>
    <rPh sb="106" eb="108">
      <t>コウフ</t>
    </rPh>
    <rPh sb="132" eb="134">
      <t>シエン</t>
    </rPh>
    <rPh sb="137" eb="139">
      <t>キョタク</t>
    </rPh>
    <rPh sb="139" eb="141">
      <t>カイゴ</t>
    </rPh>
    <rPh sb="142" eb="144">
      <t>タンキ</t>
    </rPh>
    <rPh sb="144" eb="146">
      <t>ニュウショ</t>
    </rPh>
    <rPh sb="149" eb="150">
      <t>ショ</t>
    </rPh>
    <rPh sb="166" eb="168">
      <t>ニュウショ</t>
    </rPh>
    <rPh sb="168" eb="170">
      <t>シセツ</t>
    </rPh>
    <rPh sb="171" eb="173">
      <t>キョタク</t>
    </rPh>
    <rPh sb="173" eb="175">
      <t>カイゴ</t>
    </rPh>
    <rPh sb="176" eb="178">
      <t>タンキ</t>
    </rPh>
    <rPh sb="178" eb="180">
      <t>ニュウショ</t>
    </rPh>
    <rPh sb="180" eb="182">
      <t>イガイ</t>
    </rPh>
    <rPh sb="200" eb="201">
      <t>ショ</t>
    </rPh>
    <rPh sb="204" eb="206">
      <t>マンエン</t>
    </rPh>
    <rPh sb="216" eb="217">
      <t>エン</t>
    </rPh>
    <rPh sb="219" eb="221">
      <t>ニュウショ</t>
    </rPh>
    <rPh sb="221" eb="223">
      <t>シセツ</t>
    </rPh>
    <rPh sb="232" eb="233">
      <t>ショ</t>
    </rPh>
    <rPh sb="236" eb="238">
      <t>マンエン</t>
    </rPh>
    <rPh sb="248" eb="249">
      <t>エン</t>
    </rPh>
    <rPh sb="281" eb="283">
      <t>ジュウショ</t>
    </rPh>
    <rPh sb="284" eb="285">
      <t>ユウ</t>
    </rPh>
    <rPh sb="287" eb="290">
      <t>コウレイシャ</t>
    </rPh>
    <rPh sb="290" eb="292">
      <t>シセツ</t>
    </rPh>
    <rPh sb="293" eb="296">
      <t>ジギョウショ</t>
    </rPh>
    <phoneticPr fontId="20"/>
  </si>
  <si>
    <t>大分県中津市</t>
  </si>
  <si>
    <t>福井県高浜町</t>
  </si>
  <si>
    <t>下諏訪町</t>
  </si>
  <si>
    <t>沼津市</t>
  </si>
  <si>
    <t>124265</t>
  </si>
  <si>
    <t>福島県檜枝岐村</t>
  </si>
  <si>
    <t>長柄町</t>
  </si>
  <si>
    <t>書面規制、押印、対面規制の見直し支援業務</t>
    <rPh sb="0" eb="2">
      <t>ショメン</t>
    </rPh>
    <rPh sb="2" eb="4">
      <t>キセイ</t>
    </rPh>
    <rPh sb="5" eb="7">
      <t>オウイン</t>
    </rPh>
    <rPh sb="8" eb="10">
      <t>タイメン</t>
    </rPh>
    <rPh sb="10" eb="12">
      <t>キセイ</t>
    </rPh>
    <rPh sb="13" eb="15">
      <t>ミナオ</t>
    </rPh>
    <rPh sb="16" eb="18">
      <t>シエン</t>
    </rPh>
    <rPh sb="18" eb="20">
      <t>ギョウム</t>
    </rPh>
    <phoneticPr fontId="20"/>
  </si>
  <si>
    <t>宮崎県綾町</t>
  </si>
  <si>
    <t>124419</t>
  </si>
  <si>
    <t>124435</t>
  </si>
  <si>
    <t>29452</t>
  </si>
  <si>
    <t>131016</t>
  </si>
  <si>
    <t>272264</t>
  </si>
  <si>
    <t>海津市</t>
  </si>
  <si>
    <t>中央区</t>
  </si>
  <si>
    <t>131041</t>
  </si>
  <si>
    <t>273015</t>
  </si>
  <si>
    <t>392014</t>
  </si>
  <si>
    <t>02446</t>
  </si>
  <si>
    <t>新宿区</t>
  </si>
  <si>
    <t>203882</t>
  </si>
  <si>
    <t>40205</t>
  </si>
  <si>
    <t>131059</t>
  </si>
  <si>
    <t>養父市</t>
  </si>
  <si>
    <t>倉敷市</t>
  </si>
  <si>
    <t>131067</t>
  </si>
  <si>
    <t>墨田区</t>
  </si>
  <si>
    <t>15216</t>
  </si>
  <si>
    <t>江東区</t>
  </si>
  <si>
    <t>393029</t>
  </si>
  <si>
    <t>19212</t>
  </si>
  <si>
    <t>131091</t>
  </si>
  <si>
    <t>大月町</t>
  </si>
  <si>
    <t>品川区</t>
  </si>
  <si>
    <t>兵庫県新温泉町</t>
  </si>
  <si>
    <t>131105</t>
  </si>
  <si>
    <t>462144</t>
  </si>
  <si>
    <t>20521</t>
  </si>
  <si>
    <t>目黒区</t>
  </si>
  <si>
    <t>131121</t>
  </si>
  <si>
    <t>世田谷区</t>
  </si>
  <si>
    <t>土岐市</t>
  </si>
  <si>
    <t>福岡県大木町</t>
  </si>
  <si>
    <t>131130</t>
  </si>
  <si>
    <t>青森県東北町</t>
  </si>
  <si>
    <t>渋谷区</t>
  </si>
  <si>
    <t>324418</t>
  </si>
  <si>
    <t>240001</t>
  </si>
  <si>
    <t>131148</t>
  </si>
  <si>
    <t>介護保険事業費補助金</t>
    <rPh sb="0" eb="2">
      <t>カイゴ</t>
    </rPh>
    <rPh sb="2" eb="4">
      <t>ホケン</t>
    </rPh>
    <rPh sb="4" eb="6">
      <t>ジギョウ</t>
    </rPh>
    <rPh sb="6" eb="7">
      <t>ヒ</t>
    </rPh>
    <rPh sb="7" eb="10">
      <t>ホジョキン</t>
    </rPh>
    <phoneticPr fontId="20"/>
  </si>
  <si>
    <t>23238</t>
  </si>
  <si>
    <t>01205</t>
  </si>
  <si>
    <t>192104</t>
  </si>
  <si>
    <t>中野区</t>
  </si>
  <si>
    <t>玄海町</t>
  </si>
  <si>
    <t>東京都御蔵島村</t>
  </si>
  <si>
    <t>28221</t>
  </si>
  <si>
    <t>131156</t>
  </si>
  <si>
    <t>和水町</t>
  </si>
  <si>
    <t>杉並区</t>
  </si>
  <si>
    <t>131164</t>
  </si>
  <si>
    <t>豊島区</t>
  </si>
  <si>
    <t>132110</t>
  </si>
  <si>
    <t>472115</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</si>
  <si>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</si>
  <si>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</si>
  <si>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</si>
  <si>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</si>
  <si>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</si>
  <si>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</si>
  <si>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</si>
  <si>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</si>
  <si>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</si>
  <si>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</si>
  <si>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</si>
  <si>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</si>
  <si>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</si>
  <si>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</si>
  <si>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</si>
  <si>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</si>
  <si>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28481</t>
  </si>
  <si>
    <t>葛飾区</t>
  </si>
  <si>
    <t>462047</t>
  </si>
  <si>
    <t>25203</t>
  </si>
  <si>
    <t>07464</t>
  </si>
  <si>
    <t>132012</t>
  </si>
  <si>
    <t>04361</t>
  </si>
  <si>
    <t>八王子市</t>
  </si>
  <si>
    <t>養老町</t>
  </si>
  <si>
    <t>132021</t>
  </si>
  <si>
    <t>472107</t>
  </si>
  <si>
    <t>272281</t>
  </si>
  <si>
    <t>132047</t>
  </si>
  <si>
    <t>252140</t>
  </si>
  <si>
    <t>岡山市</t>
  </si>
  <si>
    <t>豊橋市</t>
  </si>
  <si>
    <t>上島町</t>
  </si>
  <si>
    <t>三鷹市</t>
  </si>
  <si>
    <t>132055</t>
  </si>
  <si>
    <t>21201</t>
  </si>
  <si>
    <t>132063</t>
  </si>
  <si>
    <t>47360</t>
  </si>
  <si>
    <t>204862</t>
  </si>
  <si>
    <t>愛知県高浜市</t>
  </si>
  <si>
    <t>昭島市</t>
  </si>
  <si>
    <t>亀岡市</t>
  </si>
  <si>
    <t>132080</t>
  </si>
  <si>
    <t>10384</t>
  </si>
  <si>
    <t>46218</t>
  </si>
  <si>
    <t>46206</t>
  </si>
  <si>
    <t>調布市</t>
  </si>
  <si>
    <t>05346</t>
  </si>
  <si>
    <t>132101</t>
  </si>
  <si>
    <t>132128</t>
  </si>
  <si>
    <t>福岡県川崎町</t>
  </si>
  <si>
    <t>394033</t>
  </si>
  <si>
    <t>132144</t>
  </si>
  <si>
    <t>282278</t>
  </si>
  <si>
    <t>宮崎県国富町</t>
  </si>
  <si>
    <t>39411</t>
  </si>
  <si>
    <t>204021</t>
  </si>
  <si>
    <t>地域子供の未来応援交付金</t>
  </si>
  <si>
    <t>国立市</t>
  </si>
  <si>
    <t>北海道喜茂別町</t>
  </si>
  <si>
    <t>132195</t>
  </si>
  <si>
    <t>12204</t>
  </si>
  <si>
    <t>東大和市</t>
  </si>
  <si>
    <t>132217</t>
  </si>
  <si>
    <t>土佐町</t>
  </si>
  <si>
    <t>01646</t>
  </si>
  <si>
    <t>兵庫県相生市</t>
  </si>
  <si>
    <t>12232</t>
  </si>
  <si>
    <t>132233</t>
  </si>
  <si>
    <t>三原村</t>
  </si>
  <si>
    <t>東京都西東京市</t>
  </si>
  <si>
    <t>福井市</t>
  </si>
  <si>
    <t>多摩市</t>
  </si>
  <si>
    <t>132250</t>
  </si>
  <si>
    <t>435066</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</si>
  <si>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</si>
  <si>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</si>
  <si>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</si>
  <si>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</si>
  <si>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</si>
  <si>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</si>
  <si>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</si>
  <si>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</si>
  <si>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</si>
  <si>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</si>
  <si>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</si>
  <si>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</si>
  <si>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</si>
  <si>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</si>
  <si>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</si>
  <si>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</si>
  <si>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</si>
  <si>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</si>
  <si>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長野県伊那市</t>
  </si>
  <si>
    <t>大島町</t>
  </si>
  <si>
    <t>粟島浦村</t>
  </si>
  <si>
    <t>草津市</t>
  </si>
  <si>
    <t>利島村</t>
  </si>
  <si>
    <t>南国市</t>
  </si>
  <si>
    <t>133647</t>
  </si>
  <si>
    <t>瀬戸内市</t>
  </si>
  <si>
    <t>神津島村</t>
  </si>
  <si>
    <t>津市</t>
  </si>
  <si>
    <t>長崎県長与町</t>
  </si>
  <si>
    <t>15202</t>
  </si>
  <si>
    <t>伊勢原市</t>
  </si>
  <si>
    <t>三宅村</t>
  </si>
  <si>
    <t>232351</t>
  </si>
  <si>
    <t>205621</t>
  </si>
  <si>
    <t>八丈町</t>
  </si>
  <si>
    <t>134023</t>
  </si>
  <si>
    <t>233421</t>
  </si>
  <si>
    <t>綾瀬市</t>
  </si>
  <si>
    <t>青ヶ島村</t>
  </si>
  <si>
    <t>134210</t>
  </si>
  <si>
    <t>山形県長井市</t>
  </si>
  <si>
    <t>熊取町</t>
  </si>
  <si>
    <t>213039</t>
  </si>
  <si>
    <t>141003</t>
  </si>
  <si>
    <t>神奈川県</t>
  </si>
  <si>
    <t>埼玉県東松山市</t>
  </si>
  <si>
    <t>相模原市</t>
  </si>
  <si>
    <t>142018</t>
  </si>
  <si>
    <t>周南市</t>
  </si>
  <si>
    <t>横須賀市</t>
  </si>
  <si>
    <t>富田林市</t>
  </si>
  <si>
    <t>142034</t>
  </si>
  <si>
    <t>秋田県東成瀬村</t>
  </si>
  <si>
    <t>小川村</t>
  </si>
  <si>
    <t>142042</t>
  </si>
  <si>
    <t>142085</t>
  </si>
  <si>
    <t>逗子市</t>
  </si>
  <si>
    <t>久米南町</t>
  </si>
  <si>
    <t>鹿児島県枕崎市</t>
  </si>
  <si>
    <t>東京都青ヶ島村</t>
  </si>
  <si>
    <t>142107</t>
  </si>
  <si>
    <t>28381</t>
  </si>
  <si>
    <t>07465</t>
  </si>
  <si>
    <t>三浦市</t>
  </si>
  <si>
    <t>山江村</t>
  </si>
  <si>
    <t>142115</t>
  </si>
  <si>
    <t>464929</t>
  </si>
  <si>
    <t>秦野市</t>
  </si>
  <si>
    <t>272141</t>
  </si>
  <si>
    <t>32501</t>
  </si>
  <si>
    <t>06362</t>
  </si>
  <si>
    <t>23227</t>
  </si>
  <si>
    <t>142123</t>
  </si>
  <si>
    <t>06301</t>
  </si>
  <si>
    <t>223069</t>
  </si>
  <si>
    <t>滋賀県湖南市</t>
  </si>
  <si>
    <t>厚木市</t>
  </si>
  <si>
    <t>462241</t>
  </si>
  <si>
    <t>11211</t>
  </si>
  <si>
    <t>香川県東かがわ市</t>
  </si>
  <si>
    <t>西伊豆町</t>
  </si>
  <si>
    <t>142131</t>
  </si>
  <si>
    <t>大和市</t>
  </si>
  <si>
    <t>奈良県明日香村</t>
  </si>
  <si>
    <t>142140</t>
  </si>
  <si>
    <t>栃木県足利市</t>
  </si>
  <si>
    <t>142166</t>
  </si>
  <si>
    <t>142174</t>
  </si>
  <si>
    <t>142182</t>
  </si>
  <si>
    <t>千葉県市川市</t>
  </si>
  <si>
    <t>寒川町</t>
  </si>
  <si>
    <t>162086</t>
  </si>
  <si>
    <t>143413</t>
  </si>
  <si>
    <t>413879</t>
  </si>
  <si>
    <t>大磯町</t>
  </si>
  <si>
    <t>10208</t>
  </si>
  <si>
    <t>143618</t>
  </si>
  <si>
    <t>①-Ⅰ-３．医療提供体制の強化</t>
  </si>
  <si>
    <t>中井町</t>
  </si>
  <si>
    <t>403423</t>
  </si>
  <si>
    <t>大井町</t>
  </si>
  <si>
    <t>疾病予防対策事業費等補助金</t>
  </si>
  <si>
    <t>202100</t>
  </si>
  <si>
    <t>21204</t>
  </si>
  <si>
    <t>143634</t>
  </si>
  <si>
    <t>宮古島市</t>
  </si>
  <si>
    <t>21208</t>
  </si>
  <si>
    <t>143642</t>
  </si>
  <si>
    <t>山北町</t>
  </si>
  <si>
    <t>442071</t>
  </si>
  <si>
    <t>143669</t>
  </si>
  <si>
    <t>143821</t>
  </si>
  <si>
    <t>143839</t>
  </si>
  <si>
    <t>423220</t>
  </si>
  <si>
    <t>真鶴町</t>
  </si>
  <si>
    <t>妙高市</t>
  </si>
  <si>
    <t>出水市</t>
  </si>
  <si>
    <t>206024</t>
  </si>
  <si>
    <t>02301</t>
  </si>
  <si>
    <t>湯河原町</t>
  </si>
  <si>
    <t>402036</t>
  </si>
  <si>
    <t>272051</t>
  </si>
  <si>
    <t>本部町</t>
  </si>
  <si>
    <t>大阪府枚方市</t>
  </si>
  <si>
    <t>愛川町</t>
  </si>
  <si>
    <t>02367</t>
  </si>
  <si>
    <t>清川村</t>
  </si>
  <si>
    <t>緊急経済対策との関係</t>
  </si>
  <si>
    <t>151009</t>
  </si>
  <si>
    <t>新潟県</t>
  </si>
  <si>
    <t>272108</t>
  </si>
  <si>
    <t>152021</t>
  </si>
  <si>
    <t>344311</t>
  </si>
  <si>
    <t>入善町</t>
  </si>
  <si>
    <t>防府市</t>
  </si>
  <si>
    <t>152048</t>
  </si>
  <si>
    <t>三条市</t>
  </si>
  <si>
    <t>152056</t>
  </si>
  <si>
    <t>19202</t>
  </si>
  <si>
    <t>152064</t>
  </si>
  <si>
    <t>152081</t>
  </si>
  <si>
    <t>152099</t>
  </si>
  <si>
    <t>270008</t>
  </si>
  <si>
    <t>紀の川市</t>
  </si>
  <si>
    <t>01213</t>
  </si>
  <si>
    <t>道志村</t>
  </si>
  <si>
    <t>07209</t>
  </si>
  <si>
    <t>加茂市</t>
  </si>
  <si>
    <t>01645</t>
  </si>
  <si>
    <t>北海道別海町</t>
  </si>
  <si>
    <t>224243</t>
  </si>
  <si>
    <t>152137</t>
  </si>
  <si>
    <t>北海道えりも町</t>
  </si>
  <si>
    <t>奈義町</t>
  </si>
  <si>
    <t>162116</t>
  </si>
  <si>
    <t>糸魚川市</t>
  </si>
  <si>
    <t>松茂町</t>
  </si>
  <si>
    <t>382035</t>
  </si>
  <si>
    <t>町立公園感染感染拡大防止自動水栓化改修工事</t>
    <rPh sb="19" eb="21">
      <t>コウジ</t>
    </rPh>
    <phoneticPr fontId="20"/>
  </si>
  <si>
    <t>152170</t>
  </si>
  <si>
    <t>152188</t>
  </si>
  <si>
    <t>加賀市</t>
  </si>
  <si>
    <t>五泉市</t>
  </si>
  <si>
    <t>152234</t>
  </si>
  <si>
    <t>07301</t>
  </si>
  <si>
    <t>阿賀野市</t>
  </si>
  <si>
    <t>01409</t>
  </si>
  <si>
    <t>訪日外国人旅行者受入環境整備緊急対策事業費補助金</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20"/>
  </si>
  <si>
    <t>46213</t>
  </si>
  <si>
    <t>南魚沼市</t>
  </si>
  <si>
    <t>152277</t>
  </si>
  <si>
    <t>01561</t>
  </si>
  <si>
    <t>胎内市</t>
  </si>
  <si>
    <t>33445</t>
  </si>
  <si>
    <t>282189</t>
  </si>
  <si>
    <t>東京都東村山市</t>
  </si>
  <si>
    <t>153613</t>
  </si>
  <si>
    <t>群馬県長野原町</t>
  </si>
  <si>
    <t>田上町</t>
  </si>
  <si>
    <t>神埼市</t>
  </si>
  <si>
    <t>153851</t>
  </si>
  <si>
    <t>40000</t>
  </si>
  <si>
    <t>湯沢町</t>
  </si>
  <si>
    <t>216046</t>
  </si>
  <si>
    <t>154822</t>
  </si>
  <si>
    <t>長野県売木村</t>
  </si>
  <si>
    <t>16211</t>
  </si>
  <si>
    <t>322024</t>
  </si>
  <si>
    <t>433675</t>
  </si>
  <si>
    <t>関川村</t>
  </si>
  <si>
    <t>364053</t>
  </si>
  <si>
    <t>12218</t>
  </si>
  <si>
    <t>162019</t>
  </si>
  <si>
    <t>40421</t>
  </si>
  <si>
    <t>富山県</t>
  </si>
  <si>
    <t>富山市</t>
  </si>
  <si>
    <t>埼玉県熊谷市</t>
  </si>
  <si>
    <t>162051</t>
  </si>
  <si>
    <t>氷見市</t>
  </si>
  <si>
    <t>砺波市</t>
  </si>
  <si>
    <t>射水市</t>
  </si>
  <si>
    <t>163210</t>
  </si>
  <si>
    <t>172073</t>
  </si>
  <si>
    <t>舟橋村</t>
  </si>
  <si>
    <t>小豆島町</t>
  </si>
  <si>
    <t>大阪府寝屋川市</t>
  </si>
  <si>
    <t>163236</t>
  </si>
  <si>
    <t>徳島県東みよし町</t>
  </si>
  <si>
    <t>04445</t>
  </si>
  <si>
    <t>163422</t>
  </si>
  <si>
    <t>越前市</t>
  </si>
  <si>
    <t>金沢市</t>
  </si>
  <si>
    <t>佐賀県玄海町</t>
  </si>
  <si>
    <t>173657</t>
  </si>
  <si>
    <t>172120</t>
  </si>
  <si>
    <t>長野県王滝村</t>
  </si>
  <si>
    <t>172022</t>
  </si>
  <si>
    <t>七尾市</t>
  </si>
  <si>
    <t>05204</t>
  </si>
  <si>
    <t>小松市</t>
  </si>
  <si>
    <t>172057</t>
  </si>
  <si>
    <t>宮城県村田町</t>
  </si>
  <si>
    <t>28446</t>
  </si>
  <si>
    <t>27216</t>
  </si>
  <si>
    <t>01209</t>
  </si>
  <si>
    <t>①庁舎の無線LAN環境を整備しウィルス対策の分散勤務に備える
②無線LANアクセスポイント機器購入、無線LAN環境構築
③事業費　2,029,500円
（内訳）
　アクセスポイント機器購入　　946,000円
　無線LAN環境構築業務　　1,083,500円
④大刀洗町役場庁舎内</t>
    <rPh sb="1" eb="3">
      <t>チョウシャ</t>
    </rPh>
    <rPh sb="4" eb="6">
      <t>ムセン</t>
    </rPh>
    <rPh sb="32" eb="34">
      <t>ムセン</t>
    </rPh>
    <rPh sb="45" eb="47">
      <t>キキ</t>
    </rPh>
    <rPh sb="47" eb="49">
      <t>コウニュウ</t>
    </rPh>
    <rPh sb="50" eb="52">
      <t>ムセン</t>
    </rPh>
    <rPh sb="55" eb="57">
      <t>カンキョウ</t>
    </rPh>
    <rPh sb="57" eb="59">
      <t>コウチク</t>
    </rPh>
    <rPh sb="90" eb="92">
      <t>キキ</t>
    </rPh>
    <rPh sb="92" eb="94">
      <t>コウニュウ</t>
    </rPh>
    <rPh sb="106" eb="108">
      <t>ムセン</t>
    </rPh>
    <phoneticPr fontId="20"/>
  </si>
  <si>
    <t>珠洲市</t>
  </si>
  <si>
    <t>172065</t>
  </si>
  <si>
    <t>06209</t>
  </si>
  <si>
    <t>垂井町</t>
  </si>
  <si>
    <t>羽咋市</t>
  </si>
  <si>
    <t>203611</t>
  </si>
  <si>
    <t>滋賀県大津市</t>
  </si>
  <si>
    <t>かほく市</t>
  </si>
  <si>
    <t>津幡町</t>
  </si>
  <si>
    <t>大野市</t>
  </si>
  <si>
    <t>群馬県片品村</t>
  </si>
  <si>
    <t>市川三郷町</t>
  </si>
  <si>
    <t>内灘町</t>
  </si>
  <si>
    <t>太宰府市</t>
  </si>
  <si>
    <t>174076</t>
  </si>
  <si>
    <t>22223</t>
  </si>
  <si>
    <t>07201</t>
  </si>
  <si>
    <t>174611</t>
  </si>
  <si>
    <t>高知県大豊町</t>
  </si>
  <si>
    <t>山中湖村</t>
  </si>
  <si>
    <t>北海道七飯町</t>
  </si>
  <si>
    <t>穴水町</t>
  </si>
  <si>
    <t>182010</t>
  </si>
  <si>
    <t>大阪府熊取町</t>
  </si>
  <si>
    <t>山口市</t>
  </si>
  <si>
    <t>454290</t>
  </si>
  <si>
    <t>314021</t>
  </si>
  <si>
    <t>小浜市</t>
  </si>
  <si>
    <t>24341</t>
  </si>
  <si>
    <t>182079</t>
  </si>
  <si>
    <t>和歌山県</t>
  </si>
  <si>
    <t>342114</t>
  </si>
  <si>
    <t>182087</t>
  </si>
  <si>
    <t>182095</t>
  </si>
  <si>
    <t>坂井市</t>
  </si>
  <si>
    <t>203823</t>
  </si>
  <si>
    <t>183229</t>
  </si>
  <si>
    <t>永平寺町</t>
  </si>
  <si>
    <t>184047</t>
  </si>
  <si>
    <t>千葉県九十九里町</t>
  </si>
  <si>
    <t>294420</t>
  </si>
  <si>
    <t>南越前町</t>
  </si>
  <si>
    <t>美浜町</t>
  </si>
  <si>
    <t>184811</t>
  </si>
  <si>
    <t>若狭町</t>
  </si>
  <si>
    <t>東御市</t>
  </si>
  <si>
    <t>192023</t>
  </si>
  <si>
    <t>222208</t>
  </si>
  <si>
    <t>01229</t>
  </si>
  <si>
    <t>192040</t>
  </si>
  <si>
    <t>上板町</t>
  </si>
  <si>
    <t>都留市</t>
  </si>
  <si>
    <t>愛知県弥富市</t>
  </si>
  <si>
    <t>茨城県水戸市</t>
  </si>
  <si>
    <t>192058</t>
  </si>
  <si>
    <t>192074</t>
  </si>
  <si>
    <t>02207</t>
  </si>
  <si>
    <t>192082</t>
  </si>
  <si>
    <t>東京都港区</t>
  </si>
  <si>
    <t>13381</t>
  </si>
  <si>
    <t>南アルプス市</t>
  </si>
  <si>
    <t>08364</t>
  </si>
  <si>
    <t>徳島県石井町</t>
  </si>
  <si>
    <t>甲斐市</t>
  </si>
  <si>
    <t>北海道清水町</t>
  </si>
  <si>
    <t>高取町</t>
  </si>
  <si>
    <t>192121</t>
  </si>
  <si>
    <t>11224</t>
  </si>
  <si>
    <t>192147</t>
  </si>
  <si>
    <t>01664</t>
  </si>
  <si>
    <t>193640</t>
  </si>
  <si>
    <t>463035</t>
  </si>
  <si>
    <t>06363</t>
  </si>
  <si>
    <t>鳥取県智頭町</t>
  </si>
  <si>
    <t>早川町</t>
  </si>
  <si>
    <t>38401</t>
  </si>
  <si>
    <t>454435</t>
  </si>
  <si>
    <t>上松町</t>
  </si>
  <si>
    <t>303445</t>
  </si>
  <si>
    <t>194221</t>
  </si>
  <si>
    <t>鳥取県八頭町</t>
  </si>
  <si>
    <t>北海道下川町</t>
  </si>
  <si>
    <t>194239</t>
  </si>
  <si>
    <t>校区センター改修</t>
    <rPh sb="0" eb="2">
      <t>コウク</t>
    </rPh>
    <rPh sb="6" eb="8">
      <t>カイシュウ</t>
    </rPh>
    <phoneticPr fontId="20"/>
  </si>
  <si>
    <t>西桂町</t>
  </si>
  <si>
    <t>353213</t>
  </si>
  <si>
    <t>203629</t>
  </si>
  <si>
    <t>忍野村</t>
  </si>
  <si>
    <t>234249</t>
  </si>
  <si>
    <t>神奈川県綾瀬市</t>
  </si>
  <si>
    <t>194255</t>
  </si>
  <si>
    <t>194298</t>
  </si>
  <si>
    <t>402125</t>
  </si>
  <si>
    <t>194425</t>
  </si>
  <si>
    <t>宮城県大和町</t>
  </si>
  <si>
    <t>高千穂町</t>
  </si>
  <si>
    <t>47328</t>
  </si>
  <si>
    <t>小菅村</t>
  </si>
  <si>
    <t>194433</t>
  </si>
  <si>
    <t>222216</t>
  </si>
  <si>
    <t>神奈川県横須賀市</t>
  </si>
  <si>
    <t>202011</t>
  </si>
  <si>
    <t>知夫村</t>
  </si>
  <si>
    <t>202029</t>
  </si>
  <si>
    <t>202045</t>
  </si>
  <si>
    <t>202053</t>
  </si>
  <si>
    <t>諏訪市</t>
  </si>
  <si>
    <t>202070</t>
  </si>
  <si>
    <t>事業の始期が令和２年４月以降となっているか</t>
    <rPh sb="6" eb="8">
      <t>レイワ</t>
    </rPh>
    <rPh sb="9" eb="10">
      <t>ネン</t>
    </rPh>
    <rPh sb="11" eb="12">
      <t>ガツ</t>
    </rPh>
    <rPh sb="12" eb="14">
      <t>イコウ</t>
    </rPh>
    <phoneticPr fontId="20"/>
  </si>
  <si>
    <t>263443</t>
  </si>
  <si>
    <t>202088</t>
  </si>
  <si>
    <t>小諸市</t>
  </si>
  <si>
    <t>202096</t>
  </si>
  <si>
    <t>06201</t>
  </si>
  <si>
    <t>202118</t>
  </si>
  <si>
    <t>愛知県尾張旭市</t>
  </si>
  <si>
    <t>23562</t>
  </si>
  <si>
    <t>07203</t>
  </si>
  <si>
    <t>202134</t>
  </si>
  <si>
    <t>飯山市</t>
  </si>
  <si>
    <t>213837</t>
  </si>
  <si>
    <t>西原村</t>
  </si>
  <si>
    <t>三重県四日市市</t>
  </si>
  <si>
    <t>202142</t>
  </si>
  <si>
    <t>312029</t>
  </si>
  <si>
    <t>千曲市</t>
  </si>
  <si>
    <t>02423</t>
  </si>
  <si>
    <t>202207</t>
  </si>
  <si>
    <t>203033</t>
  </si>
  <si>
    <t>422100</t>
  </si>
  <si>
    <t>203041</t>
  </si>
  <si>
    <t>332089</t>
  </si>
  <si>
    <t>安田町</t>
  </si>
  <si>
    <t>215058</t>
  </si>
  <si>
    <t>13305</t>
  </si>
  <si>
    <t>07402</t>
  </si>
  <si>
    <t>川上村</t>
  </si>
  <si>
    <t>篠栗町</t>
  </si>
  <si>
    <t>美濃加茂市</t>
  </si>
  <si>
    <t>203076</t>
  </si>
  <si>
    <t>北相木村</t>
  </si>
  <si>
    <t>394271</t>
  </si>
  <si>
    <t>06206</t>
  </si>
  <si>
    <t>45341</t>
  </si>
  <si>
    <t>203211</t>
  </si>
  <si>
    <t>大崎町</t>
  </si>
  <si>
    <t>軽井沢町</t>
  </si>
  <si>
    <t>大阪府大阪狭山市</t>
  </si>
  <si>
    <t>203246</t>
  </si>
  <si>
    <t>203491</t>
  </si>
  <si>
    <t>国富町</t>
  </si>
  <si>
    <t>青木村</t>
  </si>
  <si>
    <t>麻績村</t>
  </si>
  <si>
    <t>与論町</t>
  </si>
  <si>
    <t>203505</t>
  </si>
  <si>
    <t>03206</t>
  </si>
  <si>
    <t>三重県紀北町</t>
  </si>
  <si>
    <t>21213</t>
  </si>
  <si>
    <t>辰野町</t>
  </si>
  <si>
    <t>203831</t>
  </si>
  <si>
    <t>294268</t>
  </si>
  <si>
    <t>203840</t>
  </si>
  <si>
    <t>07423</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</si>
  <si>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</si>
  <si>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</si>
  <si>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</si>
  <si>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</si>
  <si>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</si>
  <si>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</si>
  <si>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</si>
  <si>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</si>
  <si>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</si>
  <si>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</si>
  <si>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</si>
  <si>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</si>
  <si>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</si>
  <si>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</si>
  <si>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</si>
  <si>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</si>
  <si>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</si>
  <si>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204129</t>
  </si>
  <si>
    <t>422053</t>
  </si>
  <si>
    <t>浦添市</t>
  </si>
  <si>
    <t>R2当初（地）</t>
    <rPh sb="2" eb="4">
      <t>トウショ</t>
    </rPh>
    <rPh sb="5" eb="6">
      <t>チ</t>
    </rPh>
    <phoneticPr fontId="20"/>
  </si>
  <si>
    <t>北海道羅臼町</t>
  </si>
  <si>
    <t>岐阜県</t>
  </si>
  <si>
    <t>R2補正（地）</t>
    <rPh sb="2" eb="4">
      <t>ホセイ</t>
    </rPh>
    <rPh sb="5" eb="6">
      <t>チ</t>
    </rPh>
    <phoneticPr fontId="20"/>
  </si>
  <si>
    <t>売木村</t>
  </si>
  <si>
    <t>25443</t>
  </si>
  <si>
    <t>204145</t>
  </si>
  <si>
    <t>342025</t>
  </si>
  <si>
    <t>40503</t>
  </si>
  <si>
    <t>喬木村</t>
  </si>
  <si>
    <t>204234</t>
  </si>
  <si>
    <t>19422</t>
  </si>
  <si>
    <t>204307</t>
  </si>
  <si>
    <t>204323</t>
  </si>
  <si>
    <t>204480</t>
  </si>
  <si>
    <t>342131</t>
  </si>
  <si>
    <t>岐阜県輪之内町</t>
  </si>
  <si>
    <t>204510</t>
  </si>
  <si>
    <t>03301</t>
  </si>
  <si>
    <t>204528</t>
  </si>
  <si>
    <t>青森県三沢市</t>
  </si>
  <si>
    <t>宗像市</t>
  </si>
  <si>
    <t>222143</t>
  </si>
  <si>
    <t>212130</t>
  </si>
  <si>
    <t>212105</t>
  </si>
  <si>
    <t>コロナ禍で疲弊した地域経済の活性化が本事業の目的であり、緊急事態宣言延長(3月7日)以降令和3年度にかけて実施する必要があるため。</t>
    <rPh sb="3" eb="4">
      <t>カ</t>
    </rPh>
    <rPh sb="5" eb="7">
      <t>ヒヘイ</t>
    </rPh>
    <rPh sb="9" eb="11">
      <t>チイキ</t>
    </rPh>
    <rPh sb="11" eb="13">
      <t>ケイザイ</t>
    </rPh>
    <rPh sb="14" eb="17">
      <t>カッセイカ</t>
    </rPh>
    <rPh sb="18" eb="19">
      <t>ホン</t>
    </rPh>
    <rPh sb="19" eb="21">
      <t>ジギョウ</t>
    </rPh>
    <rPh sb="22" eb="24">
      <t>モクテキ</t>
    </rPh>
    <rPh sb="42" eb="44">
      <t>イコウ</t>
    </rPh>
    <rPh sb="44" eb="46">
      <t>レイワ</t>
    </rPh>
    <rPh sb="47" eb="49">
      <t>ネンド</t>
    </rPh>
    <rPh sb="53" eb="55">
      <t>ジッシ</t>
    </rPh>
    <rPh sb="57" eb="59">
      <t>ヒツヨウ</t>
    </rPh>
    <phoneticPr fontId="20"/>
  </si>
  <si>
    <t>204820</t>
  </si>
  <si>
    <t>松川村</t>
  </si>
  <si>
    <t>204854</t>
  </si>
  <si>
    <t>白馬村</t>
  </si>
  <si>
    <t>小谷村</t>
  </si>
  <si>
    <t>205214</t>
  </si>
  <si>
    <t>北海道北竜町</t>
  </si>
  <si>
    <t>43212</t>
  </si>
  <si>
    <t>隠岐の島町</t>
  </si>
  <si>
    <t>205419</t>
  </si>
  <si>
    <t>若桜町</t>
  </si>
  <si>
    <t>363880</t>
  </si>
  <si>
    <t>205613</t>
  </si>
  <si>
    <t>天川村</t>
  </si>
  <si>
    <t>木島平村</t>
  </si>
  <si>
    <t>豊明市</t>
  </si>
  <si>
    <t>205630</t>
  </si>
  <si>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</si>
  <si>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</si>
  <si>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</si>
  <si>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</si>
  <si>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</si>
  <si>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</si>
  <si>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</si>
  <si>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</si>
  <si>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</si>
  <si>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</si>
  <si>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</si>
  <si>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</si>
  <si>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</si>
  <si>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</si>
  <si>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</si>
  <si>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</si>
  <si>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</si>
  <si>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</si>
  <si>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</si>
  <si>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39301</t>
  </si>
  <si>
    <t>222089</t>
  </si>
  <si>
    <t>瑞浪市</t>
  </si>
  <si>
    <t>恵那市</t>
  </si>
  <si>
    <t>東京都三鷹市</t>
  </si>
  <si>
    <t>吉野ヶ里町</t>
  </si>
  <si>
    <t>徳島県鳴門市</t>
  </si>
  <si>
    <t>18483</t>
  </si>
  <si>
    <t>232033</t>
  </si>
  <si>
    <t>212113</t>
  </si>
  <si>
    <t>212148</t>
  </si>
  <si>
    <t>可児市</t>
  </si>
  <si>
    <t>212164</t>
  </si>
  <si>
    <t>家賃軽減支援金</t>
  </si>
  <si>
    <t>393037</t>
  </si>
  <si>
    <t>岐南町</t>
  </si>
  <si>
    <t>08214</t>
  </si>
  <si>
    <t>本巣市</t>
  </si>
  <si>
    <t>社会福祉施設等施設整備費補助金</t>
    <rPh sb="0" eb="2">
      <t>シャカイ</t>
    </rPh>
    <rPh sb="2" eb="4">
      <t>フクシ</t>
    </rPh>
    <rPh sb="4" eb="6">
      <t>シセツ</t>
    </rPh>
    <rPh sb="6" eb="7">
      <t>トウ</t>
    </rPh>
    <rPh sb="7" eb="9">
      <t>シセツ</t>
    </rPh>
    <rPh sb="9" eb="11">
      <t>セイビ</t>
    </rPh>
    <rPh sb="11" eb="12">
      <t>ヒ</t>
    </rPh>
    <rPh sb="12" eb="15">
      <t>ホジョキン</t>
    </rPh>
    <phoneticPr fontId="20"/>
  </si>
  <si>
    <t>奈良県御所市</t>
  </si>
  <si>
    <t>212211</t>
  </si>
  <si>
    <t>282090</t>
  </si>
  <si>
    <t>名古屋市</t>
    <rPh sb="0" eb="4">
      <t>ナゴヤシ</t>
    </rPh>
    <phoneticPr fontId="20"/>
  </si>
  <si>
    <t>荒尾市</t>
  </si>
  <si>
    <t>関ケ原町</t>
  </si>
  <si>
    <t>07214</t>
  </si>
  <si>
    <t>神戸町</t>
  </si>
  <si>
    <t>244414</t>
  </si>
  <si>
    <t>07408</t>
  </si>
  <si>
    <t>揖斐川町</t>
  </si>
  <si>
    <t>大野町</t>
  </si>
  <si>
    <t>214213</t>
  </si>
  <si>
    <t>市町村名</t>
    <rPh sb="0" eb="4">
      <t>シチョウソンメイ</t>
    </rPh>
    <phoneticPr fontId="20"/>
  </si>
  <si>
    <t>262102</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</si>
  <si>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</si>
  <si>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</si>
  <si>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</si>
  <si>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</si>
  <si>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</si>
  <si>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</si>
  <si>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</si>
  <si>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</si>
  <si>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</si>
  <si>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</si>
  <si>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</si>
  <si>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</si>
  <si>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</si>
  <si>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</si>
  <si>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</si>
  <si>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</si>
  <si>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</si>
  <si>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</si>
  <si>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</si>
  <si>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</si>
  <si>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</si>
  <si>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222038</t>
  </si>
  <si>
    <t>福岡県直方市</t>
  </si>
  <si>
    <t>10424</t>
  </si>
  <si>
    <t>222054</t>
  </si>
  <si>
    <t>鹿児島県喜界町</t>
  </si>
  <si>
    <t>北海道浜頓別町</t>
  </si>
  <si>
    <t>碧南市</t>
  </si>
  <si>
    <t>渡嘉敷村</t>
  </si>
  <si>
    <t>28219</t>
  </si>
  <si>
    <t>222062</t>
  </si>
  <si>
    <t>422070</t>
  </si>
  <si>
    <t>222071</t>
  </si>
  <si>
    <t>224294</t>
  </si>
  <si>
    <t>富士宮市</t>
  </si>
  <si>
    <t>神奈川県大磯町</t>
  </si>
  <si>
    <t>伊東市</t>
  </si>
  <si>
    <t>海南市</t>
  </si>
  <si>
    <t>222097</t>
  </si>
  <si>
    <t>三重県桑名市</t>
  </si>
  <si>
    <t>15461</t>
  </si>
  <si>
    <t>222101</t>
  </si>
  <si>
    <t>39204</t>
  </si>
  <si>
    <t>庄原市</t>
  </si>
  <si>
    <t>磐田市</t>
  </si>
  <si>
    <t>222127</t>
  </si>
  <si>
    <t>363219</t>
  </si>
  <si>
    <t>焼津市</t>
  </si>
  <si>
    <t>01610</t>
  </si>
  <si>
    <t>掛川市</t>
  </si>
  <si>
    <t>01220</t>
  </si>
  <si>
    <t>222151</t>
  </si>
  <si>
    <t>袋井市</t>
  </si>
  <si>
    <t>下田市</t>
  </si>
  <si>
    <t>裾野市</t>
  </si>
  <si>
    <t>湖西市</t>
  </si>
  <si>
    <t>稲美町</t>
  </si>
  <si>
    <t>三重県伊勢市</t>
  </si>
  <si>
    <t>御前崎市</t>
  </si>
  <si>
    <t>222241</t>
  </si>
  <si>
    <t>222259</t>
  </si>
  <si>
    <t>牧之原市</t>
  </si>
  <si>
    <t>223018</t>
  </si>
  <si>
    <t>錦江町</t>
  </si>
  <si>
    <t>奈良県三郷町</t>
  </si>
  <si>
    <t>東伊豆町</t>
  </si>
  <si>
    <t>01332</t>
  </si>
  <si>
    <t>沖縄県伊江村</t>
  </si>
  <si>
    <t>223425</t>
  </si>
  <si>
    <t>長泉町</t>
  </si>
  <si>
    <t>岐阜県白川町</t>
  </si>
  <si>
    <t>23425</t>
  </si>
  <si>
    <t>小山町</t>
  </si>
  <si>
    <t>愛知県</t>
  </si>
  <si>
    <t>一宮市</t>
  </si>
  <si>
    <t>232041</t>
  </si>
  <si>
    <t>春日井市</t>
  </si>
  <si>
    <t>26366</t>
  </si>
  <si>
    <t>232076</t>
  </si>
  <si>
    <t>21404</t>
  </si>
  <si>
    <t>01632</t>
  </si>
  <si>
    <t>豊川市</t>
  </si>
  <si>
    <t>232084</t>
  </si>
  <si>
    <t>津島市</t>
  </si>
  <si>
    <t>473758</t>
  </si>
  <si>
    <t>21209</t>
  </si>
  <si>
    <t>232092</t>
  </si>
  <si>
    <t>294462</t>
  </si>
  <si>
    <t>山口県田布施町</t>
  </si>
  <si>
    <t>徳島県</t>
  </si>
  <si>
    <t>08203</t>
  </si>
  <si>
    <t>11214</t>
  </si>
  <si>
    <t>232106</t>
  </si>
  <si>
    <t>豊田市</t>
  </si>
  <si>
    <t>232131</t>
  </si>
  <si>
    <t>472140</t>
  </si>
  <si>
    <t>01425</t>
  </si>
  <si>
    <t>07483</t>
  </si>
  <si>
    <t>静岡県裾野市</t>
  </si>
  <si>
    <t>蒲郡市</t>
  </si>
  <si>
    <t>293431</t>
  </si>
  <si>
    <t>433641</t>
  </si>
  <si>
    <t>28229</t>
  </si>
  <si>
    <t>232157</t>
  </si>
  <si>
    <t>04422</t>
  </si>
  <si>
    <t>232165</t>
  </si>
  <si>
    <t>常滑市</t>
  </si>
  <si>
    <t>232173</t>
  </si>
  <si>
    <t>322091</t>
  </si>
  <si>
    <t>232190</t>
  </si>
  <si>
    <t>宮津市</t>
  </si>
  <si>
    <t>北海道幌延町</t>
  </si>
  <si>
    <t>273210</t>
  </si>
  <si>
    <t>北海道赤井川村</t>
  </si>
  <si>
    <t>232203</t>
  </si>
  <si>
    <t>434680</t>
  </si>
  <si>
    <t>岐阜県瑞浪市</t>
  </si>
  <si>
    <t>新城市</t>
  </si>
  <si>
    <t>01000</t>
  </si>
  <si>
    <t>長野県平谷村</t>
  </si>
  <si>
    <t>福島県西郷村</t>
  </si>
  <si>
    <t>232238</t>
  </si>
  <si>
    <t>336220</t>
  </si>
  <si>
    <t>43510</t>
  </si>
  <si>
    <t>大府市</t>
  </si>
  <si>
    <t>岡山県久米南町</t>
  </si>
  <si>
    <t>知多市</t>
  </si>
  <si>
    <t>知立市</t>
  </si>
  <si>
    <t>462063</t>
  </si>
  <si>
    <t>435121</t>
  </si>
  <si>
    <t>07545</t>
  </si>
  <si>
    <t>国庫補助事業と地方単独事業の別に間違いが無いか（制度要綱別表に掲載された事業の裏負担に充てる場合以外はすべて地方単独事業）</t>
  </si>
  <si>
    <t>北海道佐呂間町</t>
  </si>
  <si>
    <t>232262</t>
  </si>
  <si>
    <t>05201</t>
  </si>
  <si>
    <t>232301</t>
  </si>
  <si>
    <t>232319</t>
  </si>
  <si>
    <t>田原市</t>
  </si>
  <si>
    <t>232327</t>
  </si>
  <si>
    <t>愛西市</t>
  </si>
  <si>
    <t>262111</t>
  </si>
  <si>
    <t>232335</t>
  </si>
  <si>
    <t>41201</t>
  </si>
  <si>
    <t>清須市</t>
  </si>
  <si>
    <t>佐用町</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</si>
  <si>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</si>
  <si>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</si>
  <si>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</si>
  <si>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</si>
  <si>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</si>
  <si>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</si>
  <si>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</si>
  <si>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</si>
  <si>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</si>
  <si>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</si>
  <si>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</si>
  <si>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</si>
  <si>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</si>
  <si>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</si>
  <si>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</si>
  <si>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</si>
  <si>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</si>
  <si>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</si>
  <si>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</si>
  <si>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</si>
  <si>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</si>
  <si>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235016</t>
  </si>
  <si>
    <t>埼玉県上里町</t>
  </si>
  <si>
    <t>埼玉県草加市</t>
  </si>
  <si>
    <t>262129</t>
  </si>
  <si>
    <t>茨城県那珂市</t>
  </si>
  <si>
    <t>29209</t>
  </si>
  <si>
    <t>幸田町</t>
  </si>
  <si>
    <t>235610</t>
  </si>
  <si>
    <t>16207</t>
  </si>
  <si>
    <t>設楽町</t>
  </si>
  <si>
    <t>東栄町</t>
  </si>
  <si>
    <t>235636</t>
  </si>
  <si>
    <t>44213</t>
  </si>
  <si>
    <t>三重県</t>
  </si>
  <si>
    <t>242021</t>
  </si>
  <si>
    <t>242039</t>
  </si>
  <si>
    <t>松阪市</t>
  </si>
  <si>
    <t>東京都品川区</t>
  </si>
  <si>
    <t>242055</t>
  </si>
  <si>
    <t>04444</t>
  </si>
  <si>
    <t>11243</t>
  </si>
  <si>
    <t>長野県東御市</t>
  </si>
  <si>
    <t>桑名市</t>
  </si>
  <si>
    <t>福島県猪苗代町</t>
  </si>
  <si>
    <t>242071</t>
  </si>
  <si>
    <t>09342</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</si>
  <si>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</si>
  <si>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</si>
  <si>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</si>
  <si>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</si>
  <si>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</si>
  <si>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</si>
  <si>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</si>
  <si>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</si>
  <si>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</si>
  <si>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</si>
  <si>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</si>
  <si>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</si>
  <si>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</si>
  <si>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</si>
  <si>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</si>
  <si>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</si>
  <si>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</si>
  <si>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</si>
  <si>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</si>
  <si>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熊野市</t>
  </si>
  <si>
    <t>宇治田原町</t>
  </si>
  <si>
    <t>四国中央市</t>
  </si>
  <si>
    <t>242144</t>
  </si>
  <si>
    <t>益田市</t>
  </si>
  <si>
    <t>393053</t>
  </si>
  <si>
    <t>いなべ市</t>
  </si>
  <si>
    <t>242152</t>
  </si>
  <si>
    <t>33100</t>
  </si>
  <si>
    <t>尼崎市</t>
  </si>
  <si>
    <t>46203</t>
  </si>
  <si>
    <t>志摩市</t>
  </si>
  <si>
    <t>久留米市</t>
  </si>
  <si>
    <t>西海市</t>
  </si>
  <si>
    <t>長崎県新上五島町</t>
  </si>
  <si>
    <t>242161</t>
  </si>
  <si>
    <t>伊賀市</t>
  </si>
  <si>
    <t>木曽岬町</t>
  </si>
  <si>
    <t>432130</t>
  </si>
  <si>
    <t>08229</t>
  </si>
  <si>
    <t>243248</t>
  </si>
  <si>
    <t>菰野町</t>
  </si>
  <si>
    <t>文化芸術振興費補助金</t>
    <rPh sb="0" eb="2">
      <t>ブンカ</t>
    </rPh>
    <rPh sb="2" eb="4">
      <t>ゲイジュツ</t>
    </rPh>
    <rPh sb="4" eb="6">
      <t>シンコウ</t>
    </rPh>
    <rPh sb="6" eb="7">
      <t>ヒ</t>
    </rPh>
    <rPh sb="7" eb="10">
      <t>ホジョキン</t>
    </rPh>
    <phoneticPr fontId="20"/>
  </si>
  <si>
    <t>静岡県長泉町</t>
  </si>
  <si>
    <t>多気町</t>
  </si>
  <si>
    <t>392057</t>
  </si>
  <si>
    <t>39303</t>
  </si>
  <si>
    <t>大台町</t>
  </si>
  <si>
    <t>大竹市</t>
  </si>
  <si>
    <t>文部科学大臣</t>
  </si>
  <si>
    <t>②③④</t>
  </si>
  <si>
    <t>玉城町</t>
  </si>
  <si>
    <t>37202</t>
  </si>
  <si>
    <t>度会町</t>
  </si>
  <si>
    <t>244716</t>
  </si>
  <si>
    <t>大紀町</t>
  </si>
  <si>
    <t>244724</t>
  </si>
  <si>
    <t>南伊勢町</t>
  </si>
  <si>
    <t>245437</t>
  </si>
  <si>
    <t>304212</t>
  </si>
  <si>
    <t>01647</t>
  </si>
  <si>
    <t>245615</t>
  </si>
  <si>
    <t>05348</t>
  </si>
  <si>
    <t>07204</t>
  </si>
  <si>
    <t>御浜町</t>
  </si>
  <si>
    <t>245623</t>
  </si>
  <si>
    <t>紀宝町</t>
  </si>
  <si>
    <t>鹿児島県伊佐市</t>
  </si>
  <si>
    <t>252018</t>
  </si>
  <si>
    <t>⑯地域商社、観光地域づくり法人（DMO）</t>
  </si>
  <si>
    <t>滋賀県</t>
  </si>
  <si>
    <t>452033</t>
  </si>
  <si>
    <t>大津市</t>
  </si>
  <si>
    <t>彦根市</t>
  </si>
  <si>
    <t>032166</t>
  </si>
  <si>
    <t>252034</t>
  </si>
  <si>
    <t>雲南市</t>
  </si>
  <si>
    <t>252077</t>
  </si>
  <si>
    <t>403440</t>
  </si>
  <si>
    <t>23214</t>
  </si>
  <si>
    <t>守山市</t>
  </si>
  <si>
    <t>豊前市</t>
  </si>
  <si>
    <t>01607</t>
  </si>
  <si>
    <t>252085</t>
  </si>
  <si>
    <t>252093</t>
  </si>
  <si>
    <t>473081</t>
  </si>
  <si>
    <t>252107</t>
  </si>
  <si>
    <t>46223</t>
  </si>
  <si>
    <t>野洲市</t>
  </si>
  <si>
    <t>472123</t>
  </si>
  <si>
    <t>移動スーパー算入促進事業</t>
    <rPh sb="0" eb="2">
      <t>イドウ</t>
    </rPh>
    <rPh sb="6" eb="8">
      <t>サンニュウ</t>
    </rPh>
    <rPh sb="8" eb="10">
      <t>ソクシン</t>
    </rPh>
    <rPh sb="10" eb="12">
      <t>ジギョウ</t>
    </rPh>
    <phoneticPr fontId="20"/>
  </si>
  <si>
    <t>252115</t>
  </si>
  <si>
    <t>大阪狭山市</t>
  </si>
  <si>
    <t>湖南市</t>
  </si>
  <si>
    <t>室戸市</t>
  </si>
  <si>
    <t>高島市</t>
  </si>
  <si>
    <t>沖縄県伊平屋村</t>
  </si>
  <si>
    <t>勝央町</t>
  </si>
  <si>
    <t>11221</t>
  </si>
  <si>
    <t>12347</t>
  </si>
  <si>
    <t>東近江市</t>
  </si>
  <si>
    <t>徳島県阿南市</t>
  </si>
  <si>
    <t>303411</t>
  </si>
  <si>
    <t>253839</t>
  </si>
  <si>
    <t>253847</t>
  </si>
  <si>
    <t>254258</t>
  </si>
  <si>
    <t>東京都江東区</t>
  </si>
  <si>
    <t>12213</t>
  </si>
  <si>
    <t>愛荘町</t>
  </si>
  <si>
    <t>豊郷町</t>
  </si>
  <si>
    <t>01222</t>
  </si>
  <si>
    <t>254410</t>
  </si>
  <si>
    <t>254428</t>
  </si>
  <si>
    <t>田辺市</t>
  </si>
  <si>
    <t>254436</t>
  </si>
  <si>
    <t>多賀町</t>
  </si>
  <si>
    <t>261009</t>
  </si>
  <si>
    <t>京都府</t>
  </si>
  <si>
    <t>京都市</t>
  </si>
  <si>
    <t>11100</t>
  </si>
  <si>
    <t>福知山市</t>
  </si>
  <si>
    <t>群馬県伊勢崎市</t>
  </si>
  <si>
    <t>262021</t>
  </si>
  <si>
    <t>神石高原町</t>
  </si>
  <si>
    <t>舞鶴市</t>
  </si>
  <si>
    <t>11206</t>
  </si>
  <si>
    <t>262030</t>
  </si>
  <si>
    <t>20415</t>
  </si>
  <si>
    <t>綾部市</t>
  </si>
  <si>
    <t>382027</t>
  </si>
  <si>
    <t>262048</t>
  </si>
  <si>
    <t>城陽市</t>
  </si>
  <si>
    <t>262081</t>
  </si>
  <si>
    <t>23208</t>
  </si>
  <si>
    <t>観音寺市</t>
  </si>
  <si>
    <t>国産農産物生産・供給体制強化対策地方公共団体事業費補助金</t>
  </si>
  <si>
    <t>22100</t>
  </si>
  <si>
    <t>長岡京市</t>
  </si>
  <si>
    <t>八幡市</t>
  </si>
  <si>
    <t>07213</t>
  </si>
  <si>
    <t>京田辺市</t>
  </si>
  <si>
    <t>342106</t>
  </si>
  <si>
    <t>京丹後市</t>
  </si>
  <si>
    <t>262145</t>
  </si>
  <si>
    <t>福岡県嘉麻市</t>
  </si>
  <si>
    <t>462225</t>
  </si>
  <si>
    <t>三重県川越町</t>
  </si>
  <si>
    <t>03303</t>
  </si>
  <si>
    <t>大山崎町</t>
  </si>
  <si>
    <t>06361</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</si>
  <si>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</si>
  <si>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</si>
  <si>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</si>
  <si>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</si>
  <si>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</si>
  <si>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</si>
  <si>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</si>
  <si>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</si>
  <si>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</si>
  <si>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</si>
  <si>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</si>
  <si>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</si>
  <si>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</si>
  <si>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</si>
  <si>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</si>
  <si>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</si>
  <si>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</si>
  <si>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第一次配分額</t>
    <rPh sb="0" eb="3">
      <t>ダイイチジ</t>
    </rPh>
    <rPh sb="3" eb="5">
      <t>ハイブン</t>
    </rPh>
    <rPh sb="5" eb="6">
      <t>ガク</t>
    </rPh>
    <phoneticPr fontId="20"/>
  </si>
  <si>
    <t>大阪府</t>
  </si>
  <si>
    <t>271403</t>
  </si>
  <si>
    <t>05366</t>
  </si>
  <si>
    <t>堺市</t>
  </si>
  <si>
    <t>東京都渋谷区</t>
  </si>
  <si>
    <t>築上町</t>
  </si>
  <si>
    <t>272027</t>
  </si>
  <si>
    <t>11245</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</si>
  <si>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</si>
  <si>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</si>
  <si>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</si>
  <si>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</si>
  <si>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</si>
  <si>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</si>
  <si>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</si>
  <si>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</si>
  <si>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</si>
  <si>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</si>
  <si>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</si>
  <si>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</si>
  <si>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</si>
  <si>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</si>
  <si>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</si>
  <si>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</si>
  <si>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</si>
  <si>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北海道紋別市</t>
  </si>
  <si>
    <t>泉佐野市</t>
  </si>
  <si>
    <t>334618</t>
  </si>
  <si>
    <t>272159</t>
  </si>
  <si>
    <t>寝屋川市</t>
  </si>
  <si>
    <t>河内長野市</t>
  </si>
  <si>
    <t>松原市</t>
  </si>
  <si>
    <t>31401</t>
  </si>
  <si>
    <t>粟国村</t>
  </si>
  <si>
    <t>大東市</t>
  </si>
  <si>
    <t>内閣総理大臣</t>
    <rPh sb="0" eb="2">
      <t>ナイカク</t>
    </rPh>
    <rPh sb="2" eb="4">
      <t>ソウリ</t>
    </rPh>
    <rPh sb="4" eb="6">
      <t>ダイジン</t>
    </rPh>
    <phoneticPr fontId="20"/>
  </si>
  <si>
    <t>和泉市</t>
  </si>
  <si>
    <t>12228</t>
  </si>
  <si>
    <t>272205</t>
  </si>
  <si>
    <t>箕面市</t>
  </si>
  <si>
    <t>長崎県島原市</t>
  </si>
  <si>
    <t>01547</t>
  </si>
  <si>
    <t>甲佐町</t>
  </si>
  <si>
    <t>272213</t>
  </si>
  <si>
    <t>高知県</t>
  </si>
  <si>
    <t>西米良村</t>
  </si>
  <si>
    <t>272221</t>
  </si>
  <si>
    <t>三重県東員町</t>
  </si>
  <si>
    <t>43367</t>
  </si>
  <si>
    <t>羽曳野市</t>
  </si>
  <si>
    <t>272230</t>
  </si>
  <si>
    <t>47362</t>
  </si>
  <si>
    <t>06365</t>
  </si>
  <si>
    <t>門真市</t>
  </si>
  <si>
    <t>埼玉県蓮田市</t>
  </si>
  <si>
    <t>01230</t>
  </si>
  <si>
    <t>272248</t>
  </si>
  <si>
    <t>293636</t>
  </si>
  <si>
    <t>摂津市</t>
  </si>
  <si>
    <t>20217</t>
  </si>
  <si>
    <t>01433</t>
  </si>
  <si>
    <t>京都府向日市</t>
  </si>
  <si>
    <t>272256</t>
  </si>
  <si>
    <t>高石市</t>
  </si>
  <si>
    <t>藤井寺市</t>
  </si>
  <si>
    <t>東大阪市</t>
  </si>
  <si>
    <t>泉南市</t>
  </si>
  <si>
    <t>四條畷市</t>
  </si>
  <si>
    <t>272302</t>
  </si>
  <si>
    <t>272311</t>
  </si>
  <si>
    <t>05434</t>
  </si>
  <si>
    <t>272329</t>
  </si>
  <si>
    <t>阪南市</t>
  </si>
  <si>
    <t>島本町</t>
  </si>
  <si>
    <t>橋本市</t>
  </si>
  <si>
    <t>豊能町</t>
  </si>
  <si>
    <t>170003</t>
  </si>
  <si>
    <t>273228</t>
  </si>
  <si>
    <t>04505</t>
  </si>
  <si>
    <t>熊本県芦北町</t>
  </si>
  <si>
    <t>能勢町</t>
  </si>
  <si>
    <t>忠岡町</t>
  </si>
  <si>
    <t>292087</t>
  </si>
  <si>
    <t>273619</t>
  </si>
  <si>
    <t>273627</t>
  </si>
  <si>
    <t>273813</t>
  </si>
  <si>
    <t>273821</t>
  </si>
  <si>
    <t>筑前町</t>
  </si>
  <si>
    <t>273830</t>
  </si>
  <si>
    <t>281000</t>
  </si>
  <si>
    <t>千葉県富里市</t>
  </si>
  <si>
    <t>神戸市</t>
  </si>
  <si>
    <t>282014</t>
  </si>
  <si>
    <t>282022</t>
  </si>
  <si>
    <t>22224</t>
  </si>
  <si>
    <t>01363</t>
  </si>
  <si>
    <t>徳島県松茂町</t>
  </si>
  <si>
    <t>282031</t>
  </si>
  <si>
    <t>10207</t>
  </si>
  <si>
    <t>新潟県小千谷市</t>
  </si>
  <si>
    <t>西宮市</t>
  </si>
  <si>
    <t>28443</t>
  </si>
  <si>
    <t>282057</t>
  </si>
  <si>
    <t>鳥栖市</t>
  </si>
  <si>
    <t>東京都練馬区</t>
  </si>
  <si>
    <t>芦屋市</t>
  </si>
  <si>
    <t>赤磐市</t>
  </si>
  <si>
    <t>山形県金山町</t>
  </si>
  <si>
    <t>282073</t>
  </si>
  <si>
    <t>473251</t>
  </si>
  <si>
    <t>伊丹市</t>
  </si>
  <si>
    <t>282081</t>
  </si>
  <si>
    <t>04501</t>
  </si>
  <si>
    <t>豊岡市</t>
  </si>
  <si>
    <t>282103</t>
  </si>
  <si>
    <t>栃木県野木町</t>
  </si>
  <si>
    <t>282120</t>
  </si>
  <si>
    <t>赤穂市</t>
  </si>
  <si>
    <t>282138</t>
  </si>
  <si>
    <t>282146</t>
  </si>
  <si>
    <t>454052</t>
  </si>
  <si>
    <t>宝塚市</t>
  </si>
  <si>
    <t>山形県山辺町</t>
  </si>
  <si>
    <t>宮城県七ヶ浜町</t>
  </si>
  <si>
    <t>453838</t>
  </si>
  <si>
    <t>282154</t>
  </si>
  <si>
    <t>282162</t>
  </si>
  <si>
    <t>高砂市</t>
  </si>
  <si>
    <t>萩市</t>
  </si>
  <si>
    <t>282171</t>
  </si>
  <si>
    <t>川西市</t>
  </si>
  <si>
    <t>01211</t>
  </si>
  <si>
    <t>小野市</t>
  </si>
  <si>
    <t>福島県矢祭町</t>
  </si>
  <si>
    <t>三田市</t>
  </si>
  <si>
    <t>うち法定率事業分</t>
    <rPh sb="2" eb="4">
      <t>ホウテイ</t>
    </rPh>
    <rPh sb="4" eb="5">
      <t>リツ</t>
    </rPh>
    <rPh sb="5" eb="7">
      <t>ジギョウ</t>
    </rPh>
    <rPh sb="7" eb="8">
      <t>ブン</t>
    </rPh>
    <phoneticPr fontId="20"/>
  </si>
  <si>
    <t>282201</t>
  </si>
  <si>
    <t>322075</t>
  </si>
  <si>
    <t>京都府与謝野町</t>
  </si>
  <si>
    <t>加西市</t>
  </si>
  <si>
    <t>282219</t>
  </si>
  <si>
    <t>安来市</t>
  </si>
  <si>
    <t>282227</t>
  </si>
  <si>
    <t>丹波市</t>
  </si>
  <si>
    <t>292095</t>
  </si>
  <si>
    <t>南あわじ市</t>
  </si>
  <si>
    <t>13114</t>
  </si>
  <si>
    <t>282260</t>
  </si>
  <si>
    <t>宍粟市</t>
  </si>
  <si>
    <t>282286</t>
  </si>
  <si>
    <t>08224</t>
  </si>
  <si>
    <t>22206</t>
  </si>
  <si>
    <t>加東市</t>
  </si>
  <si>
    <t>293628</t>
  </si>
  <si>
    <t>新富町</t>
  </si>
  <si>
    <t>17324</t>
  </si>
  <si>
    <t>282294</t>
  </si>
  <si>
    <t>06367</t>
  </si>
  <si>
    <t>たつの市</t>
  </si>
  <si>
    <t>472077</t>
  </si>
  <si>
    <t>460001</t>
  </si>
  <si>
    <t>R2予備費（国）</t>
    <rPh sb="2" eb="5">
      <t>ヨビヒ</t>
    </rPh>
    <rPh sb="6" eb="7">
      <t>クニ</t>
    </rPh>
    <phoneticPr fontId="20"/>
  </si>
  <si>
    <t>多可町</t>
  </si>
  <si>
    <t>283819</t>
  </si>
  <si>
    <t>28442</t>
  </si>
  <si>
    <t>45442</t>
  </si>
  <si>
    <t>283827</t>
  </si>
  <si>
    <t>20208</t>
  </si>
  <si>
    <t>40214</t>
  </si>
  <si>
    <t>香川県坂出市</t>
  </si>
  <si>
    <t>384844</t>
  </si>
  <si>
    <t>播磨町</t>
  </si>
  <si>
    <t>①-Ⅳ-４．公共投資の早期執行等</t>
  </si>
  <si>
    <t>上富田町</t>
  </si>
  <si>
    <t>284424</t>
  </si>
  <si>
    <t>市川町</t>
  </si>
  <si>
    <t>福崎町</t>
  </si>
  <si>
    <t>R2.12</t>
  </si>
  <si>
    <t>支援対象者を令和3年4月1日までに生まれた者としていることから、令和2年度末までに申請・支給ができない者にかかる経費を令和3年度に繰り越して実施する予定。</t>
  </si>
  <si>
    <t>上関町</t>
  </si>
  <si>
    <t>284467</t>
  </si>
  <si>
    <t>284815</t>
  </si>
  <si>
    <t>上郡町</t>
  </si>
  <si>
    <t>大刀洗町新型コロナウイルス対策行政区支援金事業</t>
    <rPh sb="0" eb="4">
      <t>タチアライマチ</t>
    </rPh>
    <rPh sb="4" eb="6">
      <t>シンガタ</t>
    </rPh>
    <rPh sb="13" eb="15">
      <t>タイサク</t>
    </rPh>
    <rPh sb="15" eb="18">
      <t>ギョウセイク</t>
    </rPh>
    <rPh sb="18" eb="21">
      <t>シエンキン</t>
    </rPh>
    <rPh sb="21" eb="23">
      <t>ジギョウ</t>
    </rPh>
    <phoneticPr fontId="20"/>
  </si>
  <si>
    <t>06382</t>
  </si>
  <si>
    <t>285013</t>
  </si>
  <si>
    <t>いちき串木野市</t>
  </si>
  <si>
    <t>285854</t>
  </si>
  <si>
    <t>31389</t>
  </si>
  <si>
    <t>香美町</t>
  </si>
  <si>
    <t>09386</t>
  </si>
  <si>
    <t>285862</t>
  </si>
  <si>
    <t>38214</t>
  </si>
  <si>
    <t>東かがわ市</t>
  </si>
  <si>
    <t>292010</t>
  </si>
  <si>
    <t>青森県深浦町</t>
  </si>
  <si>
    <t>奈良県</t>
  </si>
  <si>
    <t>342092</t>
  </si>
  <si>
    <t>332101</t>
  </si>
  <si>
    <t>292028</t>
  </si>
  <si>
    <t xml:space="preserve">
①災害等により避難してきた住民に対する新型コロナ感染を防止するための物資等の保管場所の確保を目的に防災備蓄倉庫を整備する。
②防災備蓄倉庫の建設費
③事業費　25,905,000円
（内訳）
防災備蓄倉庫建設工事実施設計委託料　1,331,000円
防災備蓄倉庫建設工事監理業務委託料　1,386,000円
防災備蓄倉庫建設工事費　22,033,000円
防災備蓄倉庫備品購入費（収納棚等）　1,155,000円
④－
</t>
    <rPh sb="2" eb="4">
      <t>サイガイ</t>
    </rPh>
    <rPh sb="35" eb="37">
      <t>ブッシ</t>
    </rPh>
    <rPh sb="37" eb="38">
      <t>トウ</t>
    </rPh>
    <rPh sb="39" eb="41">
      <t>ホカン</t>
    </rPh>
    <rPh sb="41" eb="43">
      <t>バショ</t>
    </rPh>
    <rPh sb="44" eb="46">
      <t>カクホ</t>
    </rPh>
    <rPh sb="47" eb="49">
      <t>モクテキ</t>
    </rPh>
    <rPh sb="50" eb="52">
      <t>ボウサイ</t>
    </rPh>
    <rPh sb="52" eb="54">
      <t>ビチク</t>
    </rPh>
    <rPh sb="54" eb="56">
      <t>ソウコ</t>
    </rPh>
    <rPh sb="57" eb="59">
      <t>セイビ</t>
    </rPh>
    <rPh sb="64" eb="66">
      <t>ボウサイ</t>
    </rPh>
    <rPh sb="66" eb="68">
      <t>ビチク</t>
    </rPh>
    <rPh sb="68" eb="70">
      <t>ソウコ</t>
    </rPh>
    <rPh sb="71" eb="73">
      <t>ケンセツ</t>
    </rPh>
    <rPh sb="73" eb="74">
      <t>ヒ</t>
    </rPh>
    <rPh sb="76" eb="79">
      <t>ジギョウヒ</t>
    </rPh>
    <rPh sb="90" eb="91">
      <t>エン</t>
    </rPh>
    <rPh sb="93" eb="95">
      <t>ウチワケ</t>
    </rPh>
    <rPh sb="97" eb="99">
      <t>ボウサイ</t>
    </rPh>
    <rPh sb="99" eb="101">
      <t>ビチク</t>
    </rPh>
    <rPh sb="101" eb="103">
      <t>ソウコ</t>
    </rPh>
    <rPh sb="103" eb="105">
      <t>ケンセツ</t>
    </rPh>
    <rPh sb="105" eb="107">
      <t>コウジ</t>
    </rPh>
    <rPh sb="107" eb="109">
      <t>ジッシ</t>
    </rPh>
    <rPh sb="109" eb="111">
      <t>セッケイ</t>
    </rPh>
    <rPh sb="111" eb="113">
      <t>イタク</t>
    </rPh>
    <rPh sb="113" eb="114">
      <t>リョウ</t>
    </rPh>
    <rPh sb="132" eb="134">
      <t>ケンセツ</t>
    </rPh>
    <rPh sb="136" eb="138">
      <t>カンリ</t>
    </rPh>
    <rPh sb="138" eb="140">
      <t>ギョウム</t>
    </rPh>
    <rPh sb="161" eb="163">
      <t>ケンセツ</t>
    </rPh>
    <rPh sb="165" eb="166">
      <t>ヒ</t>
    </rPh>
    <rPh sb="185" eb="187">
      <t>ビヒン</t>
    </rPh>
    <rPh sb="187" eb="189">
      <t>コウニュウ</t>
    </rPh>
    <rPh sb="191" eb="193">
      <t>シュウノウ</t>
    </rPh>
    <rPh sb="193" eb="194">
      <t>タナ</t>
    </rPh>
    <rPh sb="194" eb="195">
      <t>トウ</t>
    </rPh>
    <phoneticPr fontId="20"/>
  </si>
  <si>
    <t>292036</t>
  </si>
  <si>
    <t>大川市</t>
  </si>
  <si>
    <t>大和郡山市</t>
  </si>
  <si>
    <t>46524</t>
  </si>
  <si>
    <t>橿原市</t>
  </si>
  <si>
    <t>福岡県太宰府市</t>
  </si>
  <si>
    <t>402061</t>
  </si>
  <si>
    <t>292061</t>
  </si>
  <si>
    <t>桜井市</t>
  </si>
  <si>
    <t>河合町</t>
  </si>
  <si>
    <t>292079</t>
  </si>
  <si>
    <t>石川県内灘町</t>
  </si>
  <si>
    <t>御所市</t>
  </si>
  <si>
    <t xml:space="preserve">
①不特定多数の出入りが見込まれる公共施設空間での感染リスクを低減するため、非接触体温計及びパーテーション等を購入・設置する。
②サーマルカメラ、ハンディカメラの導入
③事業費　3,912,590円
（内訳）
・サーマルカメラ　722,250円（税込）×3台＝2,166,750円＋工事費　80,000円
・ハンディカメラ　　　72,600円（税込）×3台＝217,800円
・パーテーション、その他　652,960円
・プロジェクター、スクリーン　795,080円
④ﾄﾞﾘｰﾑｾﾝﾀｰ、図書館、公民館
</t>
    <rPh sb="44" eb="45">
      <t>オヨ</t>
    </rPh>
    <rPh sb="53" eb="54">
      <t>トウ</t>
    </rPh>
    <rPh sb="141" eb="144">
      <t>コウジヒ</t>
    </rPh>
    <rPh sb="151" eb="152">
      <t>エン</t>
    </rPh>
    <rPh sb="199" eb="200">
      <t>タ</t>
    </rPh>
    <rPh sb="208" eb="209">
      <t>エン</t>
    </rPh>
    <rPh sb="228" eb="233">
      <t>０８０エン</t>
    </rPh>
    <phoneticPr fontId="20"/>
  </si>
  <si>
    <t>香芝市</t>
  </si>
  <si>
    <t>35215</t>
  </si>
  <si>
    <t>北海道滝川市</t>
  </si>
  <si>
    <t>葛城市</t>
  </si>
  <si>
    <t>292125</t>
  </si>
  <si>
    <t>293229</t>
  </si>
  <si>
    <t>山添村</t>
  </si>
  <si>
    <t>29210</t>
  </si>
  <si>
    <t>293423</t>
  </si>
  <si>
    <t>214043</t>
  </si>
  <si>
    <t>斑鳩町</t>
  </si>
  <si>
    <t>343684</t>
  </si>
  <si>
    <t>三宅町</t>
  </si>
  <si>
    <t>熊本県あさぎり町</t>
  </si>
  <si>
    <t>曽爾村</t>
  </si>
  <si>
    <t>01403</t>
  </si>
  <si>
    <t>293865</t>
  </si>
  <si>
    <t>20303</t>
  </si>
  <si>
    <t>473588</t>
  </si>
  <si>
    <t>434035</t>
  </si>
  <si>
    <t>294021</t>
  </si>
  <si>
    <t>41206</t>
  </si>
  <si>
    <t>長洲町</t>
  </si>
  <si>
    <t>明日香村</t>
  </si>
  <si>
    <t>294241</t>
  </si>
  <si>
    <t>上牧町</t>
  </si>
  <si>
    <t>02405</t>
  </si>
  <si>
    <t>奈良県生駒市</t>
  </si>
  <si>
    <t>294250</t>
  </si>
  <si>
    <t>宮城県山元町</t>
  </si>
  <si>
    <t>30000</t>
  </si>
  <si>
    <t>大淀町</t>
  </si>
  <si>
    <t>353418</t>
  </si>
  <si>
    <t>294438</t>
  </si>
  <si>
    <t>下市町</t>
  </si>
  <si>
    <t>46210</t>
  </si>
  <si>
    <t>新潟県柏崎市</t>
  </si>
  <si>
    <t>294446</t>
  </si>
  <si>
    <t>黒滝村</t>
  </si>
  <si>
    <t>294471</t>
  </si>
  <si>
    <t>北海道滝上町</t>
  </si>
  <si>
    <t>①-Ⅳ-１．サプライチェーン改革</t>
  </si>
  <si>
    <t>野迫川村</t>
  </si>
  <si>
    <t>46505</t>
  </si>
  <si>
    <t>294497</t>
  </si>
  <si>
    <t>十津川村</t>
  </si>
  <si>
    <t>宮崎県新富町</t>
  </si>
  <si>
    <t>鹿児島県徳之島町</t>
  </si>
  <si>
    <t>294519</t>
  </si>
  <si>
    <t>01392</t>
  </si>
  <si>
    <t>上北山村</t>
  </si>
  <si>
    <t>青森県横浜町</t>
  </si>
  <si>
    <t>長野県阿南町</t>
  </si>
  <si>
    <t>東吉野村</t>
  </si>
  <si>
    <t>愛知県阿久比町</t>
  </si>
  <si>
    <t>03210</t>
  </si>
  <si>
    <t>02424</t>
  </si>
  <si>
    <t>三重県度会町</t>
  </si>
  <si>
    <t>かつらぎ町</t>
  </si>
  <si>
    <t>302015</t>
  </si>
  <si>
    <t>和歌山市</t>
  </si>
  <si>
    <t>302023</t>
  </si>
  <si>
    <t>302031</t>
  </si>
  <si>
    <t>有田市</t>
  </si>
  <si>
    <t>302058</t>
  </si>
  <si>
    <t>御坊市</t>
  </si>
  <si>
    <t>岩手県宮古市</t>
  </si>
  <si>
    <t>302074</t>
  </si>
  <si>
    <t>福島県金山町</t>
  </si>
  <si>
    <t>新宮市</t>
  </si>
  <si>
    <t>302082</t>
  </si>
  <si>
    <t>01470</t>
  </si>
  <si>
    <t>紀美野町</t>
  </si>
  <si>
    <t>10426</t>
  </si>
  <si>
    <t>九度山町</t>
  </si>
  <si>
    <t>高野町</t>
  </si>
  <si>
    <t>45206</t>
  </si>
  <si>
    <t>04211</t>
  </si>
  <si>
    <t>津久見市</t>
  </si>
  <si>
    <t>303615</t>
  </si>
  <si>
    <t>兵庫県多可町</t>
  </si>
  <si>
    <t>鬼北町</t>
  </si>
  <si>
    <t>奥出雲町</t>
  </si>
  <si>
    <t>303623</t>
  </si>
  <si>
    <t>広川町</t>
  </si>
  <si>
    <t>35321</t>
  </si>
  <si>
    <t>303666</t>
  </si>
  <si>
    <r>
      <t xml:space="preserve">事業の概要に、①目的・効果、②交付金を充当する経費内容、③積算根拠（対象数、単価等）④事業の対象（交付対象者、対象施設等）について明記されているか
</t>
    </r>
    <r>
      <rPr>
        <sz val="14"/>
        <color theme="1"/>
        <rFont val="ＭＳ Ｐゴシック"/>
      </rPr>
      <t>※特に積算根拠について、８月３１日付け事務連絡（別添２_実施計画提出時に気を付けて欲しい事例①〔積算根拠〕）の内容に沿った記載となっているか</t>
    </r>
    <rPh sb="43" eb="45">
      <t>ジギョウ</t>
    </rPh>
    <rPh sb="46" eb="48">
      <t>タイショウ</t>
    </rPh>
    <rPh sb="49" eb="51">
      <t>コウフ</t>
    </rPh>
    <rPh sb="51" eb="54">
      <t>タイショウシャ</t>
    </rPh>
    <rPh sb="55" eb="57">
      <t>タイショウ</t>
    </rPh>
    <rPh sb="57" eb="59">
      <t>シセツ</t>
    </rPh>
    <rPh sb="59" eb="60">
      <t>トウ</t>
    </rPh>
    <rPh sb="75" eb="76">
      <t>トク</t>
    </rPh>
    <rPh sb="77" eb="79">
      <t>セキサン</t>
    </rPh>
    <rPh sb="79" eb="81">
      <t>コンキョ</t>
    </rPh>
    <rPh sb="87" eb="88">
      <t>ガツ</t>
    </rPh>
    <rPh sb="90" eb="91">
      <t>ニチ</t>
    </rPh>
    <rPh sb="91" eb="92">
      <t>ヅケ</t>
    </rPh>
    <rPh sb="93" eb="95">
      <t>ジム</t>
    </rPh>
    <rPh sb="95" eb="97">
      <t>レンラク</t>
    </rPh>
    <rPh sb="98" eb="100">
      <t>ベッテン</t>
    </rPh>
    <rPh sb="129" eb="131">
      <t>ナイヨウ</t>
    </rPh>
    <rPh sb="132" eb="133">
      <t>ソ</t>
    </rPh>
    <rPh sb="135" eb="137">
      <t>キサイ</t>
    </rPh>
    <phoneticPr fontId="20"/>
  </si>
  <si>
    <t>有田川町</t>
  </si>
  <si>
    <t>303836</t>
  </si>
  <si>
    <t>30206</t>
  </si>
  <si>
    <t>由良町</t>
  </si>
  <si>
    <t>新型コロナウイルス感染症セーフティネット強化交付金</t>
  </si>
  <si>
    <t>303917</t>
  </si>
  <si>
    <t>12100</t>
  </si>
  <si>
    <t>みなべ町</t>
  </si>
  <si>
    <t>36202</t>
  </si>
  <si>
    <t>奈良県橿原市</t>
  </si>
  <si>
    <t>303925</t>
  </si>
  <si>
    <t>長野県宮田村</t>
  </si>
  <si>
    <t>日高川町</t>
  </si>
  <si>
    <t>43214</t>
  </si>
  <si>
    <t>白浜町</t>
  </si>
  <si>
    <t>304042</t>
  </si>
  <si>
    <t>岐阜県揖斐川町</t>
  </si>
  <si>
    <t>梼原町</t>
  </si>
  <si>
    <t>すさみ町</t>
  </si>
  <si>
    <t>304221</t>
  </si>
  <si>
    <t>382043</t>
  </si>
  <si>
    <t>太地町</t>
  </si>
  <si>
    <t>27205</t>
  </si>
  <si>
    <t>直方市</t>
  </si>
  <si>
    <t>304271</t>
  </si>
  <si>
    <t>北山村</t>
  </si>
  <si>
    <t>串本町</t>
  </si>
  <si>
    <t>312011</t>
  </si>
  <si>
    <t>屋久島町</t>
  </si>
  <si>
    <t>鳥取県</t>
  </si>
  <si>
    <t>宮城県利府町</t>
  </si>
  <si>
    <t>米子市</t>
  </si>
  <si>
    <t>312037</t>
  </si>
  <si>
    <t>465291</t>
  </si>
  <si>
    <t>倉吉市</t>
  </si>
  <si>
    <t>434442</t>
  </si>
  <si>
    <t>325287</t>
  </si>
  <si>
    <t>第二次配分予定額</t>
    <rPh sb="1" eb="3">
      <t>ニジ</t>
    </rPh>
    <phoneticPr fontId="20"/>
  </si>
  <si>
    <t>312045</t>
  </si>
  <si>
    <t>23361</t>
  </si>
  <si>
    <t>40343</t>
  </si>
  <si>
    <t>南阿蘇村</t>
  </si>
  <si>
    <t>境港市</t>
  </si>
  <si>
    <t>01562</t>
  </si>
  <si>
    <t>313025</t>
  </si>
  <si>
    <t>422037</t>
  </si>
  <si>
    <t>長野県大鹿村</t>
  </si>
  <si>
    <t>岩美町</t>
  </si>
  <si>
    <t>313254</t>
  </si>
  <si>
    <t>香川県三豊市</t>
  </si>
  <si>
    <t>313289</t>
  </si>
  <si>
    <t>八頭町</t>
  </si>
  <si>
    <t>佐那河内村</t>
  </si>
  <si>
    <t>313645</t>
  </si>
  <si>
    <t>313700</t>
  </si>
  <si>
    <t>和歌山県古座川町</t>
  </si>
  <si>
    <t>313718</t>
  </si>
  <si>
    <t>40231</t>
  </si>
  <si>
    <t>浜田市</t>
  </si>
  <si>
    <t>琴浦町</t>
  </si>
  <si>
    <t>313726</t>
  </si>
  <si>
    <t>北栄町</t>
  </si>
  <si>
    <t>313840</t>
  </si>
  <si>
    <t>日吉津村</t>
  </si>
  <si>
    <t>313866</t>
  </si>
  <si>
    <t>01429</t>
  </si>
  <si>
    <t>313904</t>
  </si>
  <si>
    <t>伯耆町</t>
  </si>
  <si>
    <t>笠岡市</t>
  </si>
  <si>
    <t>日南町</t>
  </si>
  <si>
    <t>15586</t>
  </si>
  <si>
    <t>314030</t>
  </si>
  <si>
    <t>374067</t>
  </si>
  <si>
    <t>江府町</t>
  </si>
  <si>
    <t>北海道月形町</t>
  </si>
  <si>
    <t>松江市</t>
  </si>
  <si>
    <t>462179</t>
  </si>
  <si>
    <t>広島県江田島市</t>
  </si>
  <si>
    <t>出雲市</t>
  </si>
  <si>
    <t>322041</t>
  </si>
  <si>
    <t>埼玉県飯能市</t>
  </si>
  <si>
    <t>兵庫県稲美町</t>
  </si>
  <si>
    <t>322059</t>
  </si>
  <si>
    <t>43000</t>
  </si>
  <si>
    <t>413453</t>
  </si>
  <si>
    <t>大田市</t>
  </si>
  <si>
    <t>江津市</t>
  </si>
  <si>
    <t>日出町</t>
  </si>
  <si>
    <t>323438</t>
  </si>
  <si>
    <t>323861</t>
  </si>
  <si>
    <t>川本町</t>
  </si>
  <si>
    <t>325015</t>
  </si>
  <si>
    <t>山梨県富士川町</t>
  </si>
  <si>
    <t>津和野町</t>
  </si>
  <si>
    <t>473065</t>
  </si>
  <si>
    <t>325058</t>
  </si>
  <si>
    <t>福島県塙町</t>
  </si>
  <si>
    <t>01216</t>
  </si>
  <si>
    <t>益城町</t>
  </si>
  <si>
    <t>吉賀町</t>
  </si>
  <si>
    <t>325261</t>
  </si>
  <si>
    <t>33663</t>
  </si>
  <si>
    <t>35213</t>
  </si>
  <si>
    <t>香川県</t>
  </si>
  <si>
    <t>岡山県</t>
  </si>
  <si>
    <t>332020</t>
  </si>
  <si>
    <t>332038</t>
  </si>
  <si>
    <t>玉野市</t>
  </si>
  <si>
    <t>332054</t>
  </si>
  <si>
    <t>332071</t>
  </si>
  <si>
    <t>43424</t>
  </si>
  <si>
    <t>332097</t>
  </si>
  <si>
    <t>岩手県金ケ崎町</t>
  </si>
  <si>
    <t>高梁市</t>
  </si>
  <si>
    <t>新見市</t>
  </si>
  <si>
    <t>332119</t>
  </si>
  <si>
    <t>備前市</t>
  </si>
  <si>
    <t>宮若市</t>
  </si>
  <si>
    <t>332127</t>
  </si>
  <si>
    <t>38207</t>
  </si>
  <si>
    <t>332135</t>
  </si>
  <si>
    <t>332143</t>
  </si>
  <si>
    <t>332151</t>
  </si>
  <si>
    <t>434434</t>
  </si>
  <si>
    <t>32205</t>
  </si>
  <si>
    <t>美作市</t>
  </si>
  <si>
    <t>和気町</t>
  </si>
  <si>
    <t>地域鉄道支援</t>
  </si>
  <si>
    <t>10210</t>
  </si>
  <si>
    <t>13421</t>
  </si>
  <si>
    <t>岐阜県恵那市</t>
  </si>
  <si>
    <t>早島町</t>
  </si>
  <si>
    <t>北海道浦河町</t>
  </si>
  <si>
    <t>334456</t>
  </si>
  <si>
    <t>里庄町</t>
  </si>
  <si>
    <t>335860</t>
  </si>
  <si>
    <t>新庄村</t>
  </si>
  <si>
    <t>滋賀県甲良町</t>
  </si>
  <si>
    <t>336068</t>
  </si>
  <si>
    <r>
      <t xml:space="preserve">
①集団感染リスクをさけるための費用として、非接触体温計を購入する。また、修学旅行において、感染対策として座席間を開けるため、貸切バスを増便する。
②非接触体温計購入及びバス借上げ料
③事業費　</t>
    </r>
    <r>
      <rPr>
        <sz val="14"/>
        <color rgb="FFFF0000"/>
        <rFont val="ＭＳ Ｐゴシック"/>
      </rPr>
      <t>1,219,600</t>
    </r>
    <r>
      <rPr>
        <sz val="14"/>
        <color auto="1"/>
        <rFont val="ＭＳ Ｐゴシック"/>
      </rPr>
      <t xml:space="preserve">円
（内訳）
（1）非接触体温計購入　919,600円
（小学校）ハンディAIサーマルカメラ
4台（校）＝290,400
（中学校）AIサーマルカメラ
1台（校）＝629,200円
（2）バス借上げ料　300,000円
</t>
    </r>
    <r>
      <rPr>
        <strike/>
        <sz val="14"/>
        <color rgb="FFFF0000"/>
        <rFont val="ＭＳ Ｐゴシック"/>
      </rPr>
      <t>（3）修学旅行キャンセル料　239,800円</t>
    </r>
    <r>
      <rPr>
        <sz val="14"/>
        <color auto="1"/>
        <rFont val="ＭＳ Ｐゴシック"/>
      </rPr>
      <t xml:space="preserve">
④町内小・中学生
</t>
    </r>
  </si>
  <si>
    <t>鏡野町</t>
  </si>
  <si>
    <t>23210</t>
  </si>
  <si>
    <t>336432</t>
  </si>
  <si>
    <t>西粟倉村</t>
  </si>
  <si>
    <t>336637</t>
  </si>
  <si>
    <t>406058</t>
  </si>
  <si>
    <t>336661</t>
  </si>
  <si>
    <t>336815</t>
  </si>
  <si>
    <t>吉備中央町</t>
  </si>
  <si>
    <t>35341</t>
  </si>
  <si>
    <t>341002</t>
  </si>
  <si>
    <t>広島県</t>
  </si>
  <si>
    <t>09213</t>
  </si>
  <si>
    <t>広島市</t>
  </si>
  <si>
    <t>地方スポーツ振興費補助金</t>
    <rPh sb="0" eb="2">
      <t>チホウ</t>
    </rPh>
    <rPh sb="6" eb="8">
      <t>シンコウ</t>
    </rPh>
    <rPh sb="8" eb="9">
      <t>ヒ</t>
    </rPh>
    <rPh sb="9" eb="12">
      <t>ホジョキン</t>
    </rPh>
    <phoneticPr fontId="20"/>
  </si>
  <si>
    <t>桂川町</t>
  </si>
  <si>
    <t>呉市</t>
  </si>
  <si>
    <t>394246</t>
  </si>
  <si>
    <t>山陽小野田市</t>
  </si>
  <si>
    <t>352012</t>
  </si>
  <si>
    <t>342033</t>
  </si>
  <si>
    <t>342050</t>
  </si>
  <si>
    <t>尾道市</t>
  </si>
  <si>
    <t>342076</t>
  </si>
  <si>
    <t>嘉島町</t>
  </si>
  <si>
    <t>大分県大分市</t>
  </si>
  <si>
    <t>福山市</t>
  </si>
  <si>
    <t>三次市</t>
  </si>
  <si>
    <t>東広島市</t>
  </si>
  <si>
    <t>安芸高田市</t>
  </si>
  <si>
    <t>江田島市</t>
  </si>
  <si>
    <t>11235</t>
  </si>
  <si>
    <t>44341</t>
  </si>
  <si>
    <t>実施計画全般</t>
    <rPh sb="0" eb="2">
      <t>ジッシ</t>
    </rPh>
    <rPh sb="2" eb="4">
      <t>ケイカク</t>
    </rPh>
    <rPh sb="4" eb="6">
      <t>ゼンパン</t>
    </rPh>
    <phoneticPr fontId="20"/>
  </si>
  <si>
    <t>府中町</t>
  </si>
  <si>
    <t>01639</t>
  </si>
  <si>
    <t>343048</t>
  </si>
  <si>
    <t>福井県勝山市</t>
  </si>
  <si>
    <t>海田町</t>
  </si>
  <si>
    <t>北海道天塩町</t>
  </si>
  <si>
    <t>本省繰越予定額</t>
  </si>
  <si>
    <t>熊野町</t>
  </si>
  <si>
    <t>343099</t>
  </si>
  <si>
    <t>総務大臣</t>
    <rPh sb="0" eb="2">
      <t>ソウム</t>
    </rPh>
    <rPh sb="2" eb="4">
      <t>ダイジン</t>
    </rPh>
    <phoneticPr fontId="42"/>
  </si>
  <si>
    <t>坂町</t>
  </si>
  <si>
    <t>343692</t>
  </si>
  <si>
    <t>北広島町</t>
  </si>
  <si>
    <t>千葉県睦沢町</t>
  </si>
  <si>
    <t>大崎上島町</t>
  </si>
  <si>
    <t>32202</t>
  </si>
  <si>
    <t>344621</t>
  </si>
  <si>
    <t>01234</t>
  </si>
  <si>
    <t>世羅町</t>
  </si>
  <si>
    <t>345458</t>
  </si>
  <si>
    <t>18206</t>
  </si>
  <si>
    <t>宇部市</t>
  </si>
  <si>
    <t>352039</t>
  </si>
  <si>
    <t>352047</t>
  </si>
  <si>
    <t>長野県松川村</t>
  </si>
  <si>
    <t>352063</t>
  </si>
  <si>
    <t>352071</t>
  </si>
  <si>
    <t>442127</t>
  </si>
  <si>
    <t>13307</t>
  </si>
  <si>
    <t>下松市</t>
  </si>
  <si>
    <t>352080</t>
  </si>
  <si>
    <t>19204</t>
  </si>
  <si>
    <t>373877</t>
  </si>
  <si>
    <t>17000</t>
  </si>
  <si>
    <t>岩国市</t>
  </si>
  <si>
    <t>光市</t>
  </si>
  <si>
    <t>34211</t>
  </si>
  <si>
    <t>352110</t>
  </si>
  <si>
    <t>柳井市</t>
  </si>
  <si>
    <t>茨城県潮来市</t>
  </si>
  <si>
    <t>352136</t>
  </si>
  <si>
    <t>352161</t>
  </si>
  <si>
    <t>353434</t>
  </si>
  <si>
    <t>465011</t>
  </si>
  <si>
    <t>353442</t>
  </si>
  <si>
    <t>平生町</t>
  </si>
  <si>
    <t>20220</t>
  </si>
  <si>
    <t>阿武町</t>
  </si>
  <si>
    <t>44202</t>
  </si>
  <si>
    <t>362018</t>
  </si>
  <si>
    <t>東京都清瀬市</t>
  </si>
  <si>
    <t>04404</t>
  </si>
  <si>
    <t>362034</t>
  </si>
  <si>
    <t>大阪府藤井寺市</t>
  </si>
  <si>
    <t>07447</t>
  </si>
  <si>
    <t>島根県美郷町</t>
  </si>
  <si>
    <t>362042</t>
  </si>
  <si>
    <t>37201</t>
  </si>
  <si>
    <t>362051</t>
  </si>
  <si>
    <t>362069</t>
  </si>
  <si>
    <t>京都府京都市</t>
  </si>
  <si>
    <t>阿波市</t>
  </si>
  <si>
    <t>362077</t>
  </si>
  <si>
    <t>美馬市</t>
  </si>
  <si>
    <t>さぬき市</t>
  </si>
  <si>
    <t>363022</t>
  </si>
  <si>
    <t>363413</t>
  </si>
  <si>
    <t>那賀町</t>
  </si>
  <si>
    <t>02411</t>
  </si>
  <si>
    <t>牟岐町</t>
  </si>
  <si>
    <t>美波町</t>
  </si>
  <si>
    <t>10524</t>
  </si>
  <si>
    <t>402117</t>
  </si>
  <si>
    <t>海陽町</t>
  </si>
  <si>
    <t>北島町</t>
  </si>
  <si>
    <t>364037</t>
  </si>
  <si>
    <t>福島県天栄村</t>
  </si>
  <si>
    <t>藍住町</t>
  </si>
  <si>
    <t>01559</t>
  </si>
  <si>
    <t>443221</t>
  </si>
  <si>
    <t>東京都福生市</t>
  </si>
  <si>
    <t>364045</t>
  </si>
  <si>
    <t>364894</t>
  </si>
  <si>
    <t>高知県佐川町</t>
  </si>
  <si>
    <t>372013</t>
  </si>
  <si>
    <t>高松市</t>
  </si>
  <si>
    <t>坂出市</t>
  </si>
  <si>
    <t>36341</t>
  </si>
  <si>
    <t>372048</t>
  </si>
  <si>
    <t>善通寺市</t>
  </si>
  <si>
    <t>30383</t>
  </si>
  <si>
    <t>372056</t>
  </si>
  <si>
    <t>13123</t>
  </si>
  <si>
    <t>01484</t>
  </si>
  <si>
    <t>372064</t>
  </si>
  <si>
    <t>372072</t>
  </si>
  <si>
    <t>372081</t>
  </si>
  <si>
    <t>373249</t>
  </si>
  <si>
    <t>山梨県甲斐市</t>
  </si>
  <si>
    <t>三木町</t>
  </si>
  <si>
    <t>373648</t>
  </si>
  <si>
    <t>南島原市</t>
  </si>
  <si>
    <t>直島町</t>
  </si>
  <si>
    <t>宇多津町</t>
  </si>
  <si>
    <t>綾川町</t>
  </si>
  <si>
    <t>琴平町</t>
  </si>
  <si>
    <t>埼玉県長瀞町</t>
  </si>
  <si>
    <t>大阪府岬町</t>
  </si>
  <si>
    <t>406040</t>
  </si>
  <si>
    <t>382019</t>
  </si>
  <si>
    <t>松山市</t>
  </si>
  <si>
    <t>宇和島市</t>
  </si>
  <si>
    <t>八幡浜市</t>
  </si>
  <si>
    <t>新居浜市</t>
  </si>
  <si>
    <t>382060</t>
  </si>
  <si>
    <t>07303</t>
  </si>
  <si>
    <t>延岡市</t>
  </si>
  <si>
    <t>西条市</t>
  </si>
  <si>
    <t>382078</t>
  </si>
  <si>
    <t>大洲市</t>
  </si>
  <si>
    <t>382132</t>
  </si>
  <si>
    <t>382141</t>
  </si>
  <si>
    <t>和歌山県北山村</t>
  </si>
  <si>
    <t>382159</t>
  </si>
  <si>
    <t>茨城県日立市</t>
  </si>
  <si>
    <t>383562</t>
  </si>
  <si>
    <t>久万高原町</t>
  </si>
  <si>
    <t>06401</t>
  </si>
  <si>
    <t>内子町</t>
  </si>
  <si>
    <t>上天草市</t>
  </si>
  <si>
    <t>402206</t>
  </si>
  <si>
    <t>伊方町</t>
  </si>
  <si>
    <t>松野町</t>
  </si>
  <si>
    <t>大阪府摂津市</t>
  </si>
  <si>
    <t>高知市</t>
  </si>
  <si>
    <t>392022</t>
  </si>
  <si>
    <t>群馬県東吾妻町</t>
  </si>
  <si>
    <t>霧島市</t>
  </si>
  <si>
    <t>392031</t>
  </si>
  <si>
    <t>33461</t>
  </si>
  <si>
    <t>39211</t>
  </si>
  <si>
    <t>392049</t>
  </si>
  <si>
    <t>須崎市</t>
  </si>
  <si>
    <t>東京都八丈町</t>
  </si>
  <si>
    <t>424111</t>
  </si>
  <si>
    <t>392081</t>
  </si>
  <si>
    <t>熊本県御船町</t>
  </si>
  <si>
    <t>沖縄県</t>
  </si>
  <si>
    <t>392090</t>
  </si>
  <si>
    <t>392103</t>
  </si>
  <si>
    <t>四万十市</t>
  </si>
  <si>
    <t>香南市</t>
  </si>
  <si>
    <t>392120</t>
  </si>
  <si>
    <t>香美市</t>
  </si>
  <si>
    <t>393011</t>
  </si>
  <si>
    <t>大阪府泉大津市</t>
  </si>
  <si>
    <t>奈半利町</t>
  </si>
  <si>
    <t>393045</t>
  </si>
  <si>
    <t>15206</t>
  </si>
  <si>
    <t>43447</t>
  </si>
  <si>
    <t>岡山県備前市</t>
  </si>
  <si>
    <t>馬路村</t>
  </si>
  <si>
    <t>17463</t>
  </si>
  <si>
    <t>02210</t>
  </si>
  <si>
    <t>393070</t>
  </si>
  <si>
    <t>芸西村</t>
  </si>
  <si>
    <t>岐阜県富加町</t>
  </si>
  <si>
    <t>奈良県田原本町</t>
  </si>
  <si>
    <t>01662</t>
  </si>
  <si>
    <t>北海道沼田町</t>
  </si>
  <si>
    <t>393410</t>
  </si>
  <si>
    <t>本山町</t>
  </si>
  <si>
    <t>福島県玉川村</t>
  </si>
  <si>
    <t>04341</t>
  </si>
  <si>
    <t>大豊町</t>
  </si>
  <si>
    <t>03483</t>
  </si>
  <si>
    <t>393631</t>
  </si>
  <si>
    <t>01402</t>
  </si>
  <si>
    <t>福島県浅川町</t>
  </si>
  <si>
    <t>393860</t>
  </si>
  <si>
    <t>472085</t>
  </si>
  <si>
    <t>29000</t>
  </si>
  <si>
    <t>393878</t>
  </si>
  <si>
    <t>04207</t>
  </si>
  <si>
    <t>仁淀川町</t>
  </si>
  <si>
    <t>23230</t>
  </si>
  <si>
    <t>394017</t>
  </si>
  <si>
    <t>五木村</t>
  </si>
  <si>
    <t>中土佐町</t>
  </si>
  <si>
    <t>福島県矢吹町</t>
  </si>
  <si>
    <t>越知町</t>
  </si>
  <si>
    <t>394050</t>
  </si>
  <si>
    <t>13119</t>
  </si>
  <si>
    <t>高知県田野町</t>
  </si>
  <si>
    <t>日高村</t>
  </si>
  <si>
    <t>394114</t>
  </si>
  <si>
    <t>津野町</t>
  </si>
  <si>
    <t>徳島県小松島市</t>
  </si>
  <si>
    <t>11327</t>
  </si>
  <si>
    <t>北九州市</t>
  </si>
  <si>
    <t>394289</t>
  </si>
  <si>
    <t>黒潮町</t>
  </si>
  <si>
    <t>福岡県</t>
  </si>
  <si>
    <t>402028</t>
  </si>
  <si>
    <t>大牟田市</t>
  </si>
  <si>
    <t>45201</t>
  </si>
  <si>
    <t>204811</t>
  </si>
  <si>
    <t>R2予備費（地）</t>
    <rPh sb="2" eb="5">
      <t>ヨビヒ</t>
    </rPh>
    <rPh sb="6" eb="7">
      <t>チ</t>
    </rPh>
    <phoneticPr fontId="20"/>
  </si>
  <si>
    <t>402044</t>
  </si>
  <si>
    <t>473111</t>
  </si>
  <si>
    <t>飯塚市</t>
  </si>
  <si>
    <t>06403</t>
  </si>
  <si>
    <t>田川市</t>
  </si>
  <si>
    <t>佐賀県江北町</t>
  </si>
  <si>
    <t>01693</t>
  </si>
  <si>
    <t>402079</t>
  </si>
  <si>
    <t>柳川市</t>
  </si>
  <si>
    <t>17407</t>
  </si>
  <si>
    <t>46533</t>
  </si>
  <si>
    <t>福島県磐梯町</t>
  </si>
  <si>
    <t>402133</t>
  </si>
  <si>
    <t>茨城県桜川市</t>
  </si>
  <si>
    <t>②-Ⅱ-１．デジタル改革</t>
    <rPh sb="10" eb="12">
      <t>カイカク</t>
    </rPh>
    <phoneticPr fontId="43"/>
  </si>
  <si>
    <t>402141</t>
  </si>
  <si>
    <t>中間市</t>
  </si>
  <si>
    <t>402168</t>
  </si>
  <si>
    <t>454214</t>
  </si>
  <si>
    <t>小郡市</t>
  </si>
  <si>
    <t>28224</t>
  </si>
  <si>
    <t>愛知県豊山町</t>
  </si>
  <si>
    <t>402176</t>
  </si>
  <si>
    <t>春日市</t>
  </si>
  <si>
    <t>402249</t>
  </si>
  <si>
    <t>①②④</t>
  </si>
  <si>
    <t>うきは市</t>
  </si>
  <si>
    <t>402265</t>
  </si>
  <si>
    <t>秋田県仙北市</t>
  </si>
  <si>
    <t>熊本県水俣市</t>
  </si>
  <si>
    <t>嘉麻市</t>
  </si>
  <si>
    <t>402281</t>
  </si>
  <si>
    <t>朝倉市</t>
  </si>
  <si>
    <t>402290</t>
  </si>
  <si>
    <t>滋賀県愛荘町</t>
  </si>
  <si>
    <t>みやま市</t>
  </si>
  <si>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42"/>
  </si>
  <si>
    <t>湯前町</t>
  </si>
  <si>
    <t>402303</t>
  </si>
  <si>
    <t>01667</t>
  </si>
  <si>
    <t>糸島市</t>
  </si>
  <si>
    <t>和泊町</t>
  </si>
  <si>
    <t>403415</t>
  </si>
  <si>
    <t>宇美町</t>
  </si>
  <si>
    <t>志免町</t>
  </si>
  <si>
    <t>20321</t>
  </si>
  <si>
    <t>北海道占冠村</t>
  </si>
  <si>
    <t>福井県鯖江市</t>
  </si>
  <si>
    <t>須恵町</t>
  </si>
  <si>
    <t>403458</t>
  </si>
  <si>
    <t>新宮町</t>
  </si>
  <si>
    <t>沖縄市</t>
  </si>
  <si>
    <t>403482</t>
  </si>
  <si>
    <t>三重県松阪市</t>
  </si>
  <si>
    <t>10201</t>
  </si>
  <si>
    <t>粕屋町</t>
  </si>
  <si>
    <t>芦屋町</t>
  </si>
  <si>
    <t>403822</t>
  </si>
  <si>
    <t>静岡県河津町</t>
  </si>
  <si>
    <t>備考①
（地方単独事業に関連している国庫補助事業がある場合、その国庫補助事業名）</t>
    <rPh sb="5" eb="7">
      <t>チホウ</t>
    </rPh>
    <rPh sb="7" eb="9">
      <t>タンドク</t>
    </rPh>
    <rPh sb="9" eb="11">
      <t>ジギョウ</t>
    </rPh>
    <rPh sb="12" eb="14">
      <t>カンレン</t>
    </rPh>
    <rPh sb="18" eb="20">
      <t>コッコ</t>
    </rPh>
    <rPh sb="20" eb="22">
      <t>ホジョ</t>
    </rPh>
    <rPh sb="22" eb="24">
      <t>ジギョウ</t>
    </rPh>
    <rPh sb="27" eb="29">
      <t>バアイ</t>
    </rPh>
    <rPh sb="32" eb="34">
      <t>コッコ</t>
    </rPh>
    <rPh sb="34" eb="36">
      <t>ホジョ</t>
    </rPh>
    <rPh sb="36" eb="38">
      <t>ジギョウ</t>
    </rPh>
    <rPh sb="38" eb="39">
      <t>メイ</t>
    </rPh>
    <phoneticPr fontId="20"/>
  </si>
  <si>
    <t>403849</t>
  </si>
  <si>
    <t>404012</t>
  </si>
  <si>
    <t>01635</t>
  </si>
  <si>
    <t>404021</t>
  </si>
  <si>
    <t>34214</t>
  </si>
  <si>
    <t>鞍手町</t>
  </si>
  <si>
    <t>404217</t>
  </si>
  <si>
    <t>404471</t>
  </si>
  <si>
    <t>東峰村</t>
  </si>
  <si>
    <t>17386</t>
  </si>
  <si>
    <t>405035</t>
  </si>
  <si>
    <t>大刀洗町</t>
  </si>
  <si>
    <t>40625</t>
  </si>
  <si>
    <t>405221</t>
  </si>
  <si>
    <t>大木町</t>
  </si>
  <si>
    <t>茨城県取手市</t>
  </si>
  <si>
    <t>添田町</t>
  </si>
  <si>
    <t>糸田町</t>
  </si>
  <si>
    <t>406091</t>
  </si>
  <si>
    <t>29201</t>
  </si>
  <si>
    <t>35210</t>
  </si>
  <si>
    <t>那覇市</t>
  </si>
  <si>
    <t>赤村</t>
  </si>
  <si>
    <t>特定有人国境離島地域社会維持推進交付金</t>
    <rPh sb="0" eb="2">
      <t>トクテイ</t>
    </rPh>
    <rPh sb="2" eb="4">
      <t>ユウジン</t>
    </rPh>
    <rPh sb="4" eb="6">
      <t>コッキョウ</t>
    </rPh>
    <rPh sb="6" eb="8">
      <t>リトウ</t>
    </rPh>
    <rPh sb="8" eb="10">
      <t>チイキ</t>
    </rPh>
    <rPh sb="10" eb="12">
      <t>シャカイ</t>
    </rPh>
    <rPh sb="12" eb="14">
      <t>イジ</t>
    </rPh>
    <rPh sb="14" eb="16">
      <t>スイシン</t>
    </rPh>
    <rPh sb="16" eb="19">
      <t>コウフキン</t>
    </rPh>
    <phoneticPr fontId="20"/>
  </si>
  <si>
    <t>406104</t>
  </si>
  <si>
    <t>406252</t>
  </si>
  <si>
    <t>12205</t>
  </si>
  <si>
    <t>みやこ町</t>
  </si>
  <si>
    <t>千葉県一宮町</t>
  </si>
  <si>
    <t>406422</t>
  </si>
  <si>
    <t>門川町</t>
  </si>
  <si>
    <t>上毛町</t>
  </si>
  <si>
    <t>412015</t>
  </si>
  <si>
    <t>40211</t>
  </si>
  <si>
    <t>佐賀県</t>
  </si>
  <si>
    <t>佐賀市</t>
  </si>
  <si>
    <t>茨城県北茨城市</t>
  </si>
  <si>
    <t>412023</t>
  </si>
  <si>
    <t>唐津市</t>
  </si>
  <si>
    <t>412031</t>
  </si>
  <si>
    <t>43425</t>
  </si>
  <si>
    <t>和歌山県日高町</t>
  </si>
  <si>
    <t>412040</t>
  </si>
  <si>
    <t>多久市</t>
  </si>
  <si>
    <t>伊万里市</t>
  </si>
  <si>
    <t>412066</t>
  </si>
  <si>
    <t>武雄市</t>
  </si>
  <si>
    <t>27220</t>
  </si>
  <si>
    <t>山梨県南アルプス市</t>
  </si>
  <si>
    <t>鹿島市</t>
  </si>
  <si>
    <t>43442</t>
  </si>
  <si>
    <t>小城市</t>
  </si>
  <si>
    <t>高知県四万十市</t>
  </si>
  <si>
    <t>413461</t>
  </si>
  <si>
    <t>414239</t>
  </si>
  <si>
    <t>414247</t>
  </si>
  <si>
    <t>422088</t>
  </si>
  <si>
    <t>35502</t>
  </si>
  <si>
    <t>江北町</t>
  </si>
  <si>
    <t>414255</t>
  </si>
  <si>
    <t>414417</t>
  </si>
  <si>
    <t>長崎県</t>
  </si>
  <si>
    <t>20210</t>
  </si>
  <si>
    <t>愛媛県西予市</t>
  </si>
  <si>
    <t>422029</t>
  </si>
  <si>
    <t>島原市</t>
  </si>
  <si>
    <t>諫早市</t>
  </si>
  <si>
    <t>26213</t>
  </si>
  <si>
    <t>大村市</t>
  </si>
  <si>
    <t>16204</t>
  </si>
  <si>
    <t>松浦市</t>
  </si>
  <si>
    <t>対馬市</t>
  </si>
  <si>
    <t>諸塚村</t>
  </si>
  <si>
    <t>422118</t>
  </si>
  <si>
    <t>422126</t>
  </si>
  <si>
    <t>422134</t>
  </si>
  <si>
    <t>423076</t>
  </si>
  <si>
    <t>長与町</t>
  </si>
  <si>
    <t>25210</t>
  </si>
  <si>
    <t>423084</t>
  </si>
  <si>
    <t>444618</t>
  </si>
  <si>
    <t>時津町</t>
  </si>
  <si>
    <t>423211</t>
  </si>
  <si>
    <t>川棚町</t>
  </si>
  <si>
    <t>新潟県長岡市</t>
  </si>
  <si>
    <t>433691</t>
  </si>
  <si>
    <t>423238</t>
  </si>
  <si>
    <t>波佐見町</t>
  </si>
  <si>
    <t>07405</t>
  </si>
  <si>
    <t>01346</t>
  </si>
  <si>
    <t>豊見城市</t>
  </si>
  <si>
    <t>小値賀町</t>
  </si>
  <si>
    <t>佐々町</t>
  </si>
  <si>
    <t>新上五島町</t>
  </si>
  <si>
    <t>熊本県湯前町</t>
  </si>
  <si>
    <t>①新型コロナウイルス感染症拡大状況で、障がい者等への支援を行っている事業所等に対し、感染拡大防止の取組みのため支援金を交付する。
②新型コロナウイルス感染拡大防止対策を実施する障害福祉事業所へサービス区分に応じて支援金を交付。
③事業費　4,500,000円
（内訳）
・支援金
　計画相談・短期入所　7か所×10万円＝700,000円
　施設入所・療養介護　6か所×30万円＝1,800,000円
　上記以外　　 　　　　　10か所×20万円＝2,000,000円
・郵送代　3,000円
④令和3年1月1日において大刀洗町内に住所を有する指定障害福祉サービス事業所および指定障害児通所支援事業所等</t>
    <rPh sb="19" eb="20">
      <t>ショウ</t>
    </rPh>
    <rPh sb="22" eb="23">
      <t>シャ</t>
    </rPh>
    <rPh sb="23" eb="24">
      <t>トウ</t>
    </rPh>
    <rPh sb="34" eb="37">
      <t>ジギョウショ</t>
    </rPh>
    <rPh sb="55" eb="57">
      <t>シエン</t>
    </rPh>
    <rPh sb="59" eb="61">
      <t>コウフ</t>
    </rPh>
    <rPh sb="100" eb="102">
      <t>クブン</t>
    </rPh>
    <rPh sb="103" eb="104">
      <t>オウ</t>
    </rPh>
    <rPh sb="106" eb="108">
      <t>シエン</t>
    </rPh>
    <rPh sb="108" eb="109">
      <t>キン</t>
    </rPh>
    <rPh sb="110" eb="112">
      <t>コウフ</t>
    </rPh>
    <rPh sb="136" eb="138">
      <t>シエン</t>
    </rPh>
    <rPh sb="141" eb="143">
      <t>ケイカク</t>
    </rPh>
    <rPh sb="143" eb="145">
      <t>ソウダン</t>
    </rPh>
    <rPh sb="146" eb="148">
      <t>タンキ</t>
    </rPh>
    <rPh sb="148" eb="150">
      <t>ニュウショ</t>
    </rPh>
    <rPh sb="153" eb="154">
      <t>ショ</t>
    </rPh>
    <rPh sb="170" eb="172">
      <t>シセツ</t>
    </rPh>
    <rPh sb="172" eb="174">
      <t>ニュウショ</t>
    </rPh>
    <rPh sb="175" eb="177">
      <t>リョウヨウ</t>
    </rPh>
    <rPh sb="177" eb="179">
      <t>カイゴ</t>
    </rPh>
    <rPh sb="182" eb="183">
      <t>ショ</t>
    </rPh>
    <rPh sb="186" eb="188">
      <t>マンエン</t>
    </rPh>
    <rPh sb="198" eb="199">
      <t>エン</t>
    </rPh>
    <rPh sb="201" eb="203">
      <t>ジョウキ</t>
    </rPh>
    <rPh sb="203" eb="205">
      <t>イガイ</t>
    </rPh>
    <rPh sb="265" eb="267">
      <t>ジュウショ</t>
    </rPh>
    <rPh sb="268" eb="269">
      <t>ユウ</t>
    </rPh>
    <rPh sb="271" eb="273">
      <t>シテイ</t>
    </rPh>
    <rPh sb="273" eb="275">
      <t>ショウガイ</t>
    </rPh>
    <rPh sb="275" eb="277">
      <t>フクシ</t>
    </rPh>
    <rPh sb="281" eb="284">
      <t>ジギョウショ</t>
    </rPh>
    <rPh sb="287" eb="289">
      <t>シテイ</t>
    </rPh>
    <rPh sb="289" eb="291">
      <t>ショウガイ</t>
    </rPh>
    <rPh sb="291" eb="292">
      <t>ジ</t>
    </rPh>
    <rPh sb="292" eb="294">
      <t>ツウショ</t>
    </rPh>
    <rPh sb="294" eb="296">
      <t>シエン</t>
    </rPh>
    <rPh sb="296" eb="299">
      <t>ジギョウショ</t>
    </rPh>
    <phoneticPr fontId="20"/>
  </si>
  <si>
    <t>442054</t>
  </si>
  <si>
    <t>431001</t>
  </si>
  <si>
    <t>熊本県</t>
  </si>
  <si>
    <t>432024</t>
  </si>
  <si>
    <t>01427</t>
  </si>
  <si>
    <t>八代市</t>
  </si>
  <si>
    <t>432032</t>
  </si>
  <si>
    <t>人吉市</t>
  </si>
  <si>
    <t>茨城県土浦市</t>
  </si>
  <si>
    <t>奈良県大和高田市</t>
  </si>
  <si>
    <t>432067</t>
  </si>
  <si>
    <t>鹿児島県肝付町</t>
  </si>
  <si>
    <t>第一次交付限度額</t>
  </si>
  <si>
    <t>01225</t>
  </si>
  <si>
    <t>玉名市</t>
  </si>
  <si>
    <t>長野県小諸市</t>
  </si>
  <si>
    <t>432083</t>
  </si>
  <si>
    <t>40219</t>
  </si>
  <si>
    <t>04581</t>
  </si>
  <si>
    <t>21401</t>
  </si>
  <si>
    <t>432105</t>
  </si>
  <si>
    <t>菊池市</t>
  </si>
  <si>
    <t>432113</t>
  </si>
  <si>
    <t>宇土市</t>
  </si>
  <si>
    <t>24203</t>
  </si>
  <si>
    <t>432121</t>
  </si>
  <si>
    <t>宇城市</t>
  </si>
  <si>
    <t>02362</t>
  </si>
  <si>
    <t>432156</t>
  </si>
  <si>
    <t>天草市</t>
  </si>
  <si>
    <t>16206</t>
  </si>
  <si>
    <t>34545</t>
  </si>
  <si>
    <t>432164</t>
  </si>
  <si>
    <t>玉東町</t>
  </si>
  <si>
    <t>434043</t>
  </si>
  <si>
    <t>菊陽町</t>
  </si>
  <si>
    <t>434230</t>
  </si>
  <si>
    <t>434256</t>
  </si>
  <si>
    <t>産山村</t>
  </si>
  <si>
    <t>434329</t>
  </si>
  <si>
    <t>07211</t>
  </si>
  <si>
    <t>434418</t>
  </si>
  <si>
    <t>御船町</t>
  </si>
  <si>
    <t>長野県下諏訪町</t>
  </si>
  <si>
    <t>434825</t>
  </si>
  <si>
    <t>芦北町</t>
  </si>
  <si>
    <t>津奈木町</t>
  </si>
  <si>
    <t>多良木町</t>
  </si>
  <si>
    <t>岩手県紫波町</t>
  </si>
  <si>
    <t>06210</t>
  </si>
  <si>
    <t>01431</t>
  </si>
  <si>
    <t>435104</t>
  </si>
  <si>
    <t>21507</t>
  </si>
  <si>
    <t>03485</t>
  </si>
  <si>
    <t>嘉手納町</t>
  </si>
  <si>
    <t>相良村</t>
  </si>
  <si>
    <t>36368</t>
  </si>
  <si>
    <t>環境省</t>
    <rPh sb="0" eb="3">
      <t>カンキョウショウ</t>
    </rPh>
    <phoneticPr fontId="20"/>
  </si>
  <si>
    <t>435112</t>
  </si>
  <si>
    <t>435139</t>
  </si>
  <si>
    <t>球磨村</t>
  </si>
  <si>
    <t>435147</t>
  </si>
  <si>
    <t>435317</t>
  </si>
  <si>
    <t>442011</t>
  </si>
  <si>
    <t>別府市</t>
  </si>
  <si>
    <t>実施計画上のＮｏ</t>
    <rPh sb="0" eb="2">
      <t>ジッシ</t>
    </rPh>
    <rPh sb="2" eb="4">
      <t>ケイカク</t>
    </rPh>
    <rPh sb="4" eb="5">
      <t>ウエ</t>
    </rPh>
    <phoneticPr fontId="20"/>
  </si>
  <si>
    <t>442038</t>
  </si>
  <si>
    <t>中津市</t>
  </si>
  <si>
    <t>日田市</t>
  </si>
  <si>
    <t>01585</t>
  </si>
  <si>
    <t>千葉県富津市</t>
  </si>
  <si>
    <t>442062</t>
  </si>
  <si>
    <t>千葉県館山市</t>
  </si>
  <si>
    <t>臼杵市</t>
  </si>
  <si>
    <t>442097</t>
  </si>
  <si>
    <t>豊後高田市</t>
  </si>
  <si>
    <t>442101</t>
  </si>
  <si>
    <t>23211</t>
  </si>
  <si>
    <t>442119</t>
  </si>
  <si>
    <t>01471</t>
  </si>
  <si>
    <t>宇佐市</t>
  </si>
  <si>
    <t>06211</t>
  </si>
  <si>
    <t>442135</t>
  </si>
  <si>
    <t>04202</t>
  </si>
  <si>
    <t>秋田県藤里町</t>
  </si>
  <si>
    <t>由布市</t>
  </si>
  <si>
    <t>442143</t>
  </si>
  <si>
    <t>国東市</t>
  </si>
  <si>
    <t>姫島村</t>
  </si>
  <si>
    <t>24443</t>
  </si>
  <si>
    <t>443417</t>
  </si>
  <si>
    <t>32206</t>
  </si>
  <si>
    <t>11341</t>
  </si>
  <si>
    <t>九重町</t>
  </si>
  <si>
    <t>沖縄県糸満市</t>
  </si>
  <si>
    <t>452041</t>
  </si>
  <si>
    <t>日南市</t>
  </si>
  <si>
    <t>曽於市</t>
  </si>
  <si>
    <t>452068</t>
  </si>
  <si>
    <t>452076</t>
  </si>
  <si>
    <t>大阪府吹田市</t>
  </si>
  <si>
    <t>串間市</t>
  </si>
  <si>
    <t>473154</t>
  </si>
  <si>
    <t>長野県山ノ内町</t>
  </si>
  <si>
    <t>452084</t>
  </si>
  <si>
    <t>西都市</t>
  </si>
  <si>
    <t>テレワーク導入費用</t>
  </si>
  <si>
    <t>452092</t>
  </si>
  <si>
    <t>44206</t>
  </si>
  <si>
    <t>静岡県静岡市</t>
  </si>
  <si>
    <t>えびの市</t>
  </si>
  <si>
    <t>453412</t>
  </si>
  <si>
    <t>三股町</t>
  </si>
  <si>
    <t>07547</t>
  </si>
  <si>
    <t>綾町</t>
  </si>
  <si>
    <t>27366</t>
  </si>
  <si>
    <t>454010</t>
  </si>
  <si>
    <t>山形県鮭川村</t>
  </si>
  <si>
    <t>高鍋町</t>
  </si>
  <si>
    <t>01636</t>
  </si>
  <si>
    <t>白岡市</t>
    <rPh sb="0" eb="2">
      <t>シラオカ</t>
    </rPh>
    <rPh sb="2" eb="3">
      <t>シ</t>
    </rPh>
    <phoneticPr fontId="43"/>
  </si>
  <si>
    <t>静岡県東伊豆町</t>
  </si>
  <si>
    <t>454028</t>
  </si>
  <si>
    <t>454036</t>
  </si>
  <si>
    <t>都農町</t>
  </si>
  <si>
    <t>44462</t>
  </si>
  <si>
    <t>454303</t>
  </si>
  <si>
    <t>日之影町</t>
  </si>
  <si>
    <t>岩手県住田町</t>
  </si>
  <si>
    <t>01423</t>
  </si>
  <si>
    <t>五ヶ瀬町</t>
  </si>
  <si>
    <t>462012</t>
  </si>
  <si>
    <t>鹿児島県</t>
  </si>
  <si>
    <t>鹿屋市</t>
  </si>
  <si>
    <t>462080</t>
  </si>
  <si>
    <t>21604</t>
  </si>
  <si>
    <t>462101</t>
  </si>
  <si>
    <t>462136</t>
  </si>
  <si>
    <t>千葉県東庄町</t>
  </si>
  <si>
    <t>垂水市</t>
  </si>
  <si>
    <t>東京都国分寺市</t>
  </si>
  <si>
    <t>日置市</t>
  </si>
  <si>
    <t>462209</t>
  </si>
  <si>
    <t>07208</t>
  </si>
  <si>
    <t>南さつま市</t>
  </si>
  <si>
    <t>30344</t>
  </si>
  <si>
    <t>462217</t>
  </si>
  <si>
    <t>青森県田舎館村</t>
  </si>
  <si>
    <t>志布志市</t>
  </si>
  <si>
    <t>01218</t>
  </si>
  <si>
    <t>462233</t>
  </si>
  <si>
    <t>南九州市</t>
  </si>
  <si>
    <t>伊佐市</t>
  </si>
  <si>
    <t>福岡県上毛町</t>
  </si>
  <si>
    <t>三島村</t>
  </si>
  <si>
    <t>463043</t>
  </si>
  <si>
    <t>団体コード</t>
    <rPh sb="0" eb="2">
      <t>ダンタイ</t>
    </rPh>
    <phoneticPr fontId="43"/>
  </si>
  <si>
    <t>十島村</t>
  </si>
  <si>
    <t>463922</t>
  </si>
  <si>
    <t>08228</t>
  </si>
  <si>
    <t>464040</t>
  </si>
  <si>
    <t>広島県坂町</t>
  </si>
  <si>
    <t>464520</t>
  </si>
  <si>
    <t>464821</t>
  </si>
  <si>
    <t>03203</t>
  </si>
  <si>
    <t>東串良町</t>
  </si>
  <si>
    <t>03503</t>
  </si>
  <si>
    <t>南大隅町</t>
  </si>
  <si>
    <t>44209</t>
  </si>
  <si>
    <t>肝付町</t>
  </si>
  <si>
    <t>04215</t>
  </si>
  <si>
    <t>47358</t>
  </si>
  <si>
    <t>465020</t>
  </si>
  <si>
    <t>南種子町</t>
  </si>
  <si>
    <t>465232</t>
  </si>
  <si>
    <t>大和村</t>
  </si>
  <si>
    <t>21207</t>
  </si>
  <si>
    <t>46216</t>
  </si>
  <si>
    <t>465241</t>
  </si>
  <si>
    <t>宇検村</t>
  </si>
  <si>
    <t>465275</t>
  </si>
  <si>
    <t>龍郷町</t>
  </si>
  <si>
    <t>喜界町</t>
  </si>
  <si>
    <t>465305</t>
  </si>
  <si>
    <t>東京都立川市</t>
  </si>
  <si>
    <t>徳之島町</t>
  </si>
  <si>
    <t>465313</t>
  </si>
  <si>
    <t>26463</t>
  </si>
  <si>
    <t>運動公園トイレ改修事業</t>
    <rPh sb="0" eb="2">
      <t>ウンドウ</t>
    </rPh>
    <phoneticPr fontId="20"/>
  </si>
  <si>
    <t>465321</t>
  </si>
  <si>
    <t>個人を対象とした給付金等</t>
  </si>
  <si>
    <t>伊仙町</t>
  </si>
  <si>
    <t>三重県朝日町</t>
  </si>
  <si>
    <t>465330</t>
  </si>
  <si>
    <t>埼玉県久喜市</t>
  </si>
  <si>
    <t>03461</t>
  </si>
  <si>
    <t>沖縄県石垣市</t>
  </si>
  <si>
    <t>知名町</t>
  </si>
  <si>
    <t>465356</t>
  </si>
  <si>
    <t>福岡県大刀洗町</t>
  </si>
  <si>
    <t>472018</t>
  </si>
  <si>
    <t>472051</t>
  </si>
  <si>
    <t>青森県野辺地町</t>
  </si>
  <si>
    <t>石垣市</t>
  </si>
  <si>
    <t>名護市</t>
  </si>
  <si>
    <t>472131</t>
  </si>
  <si>
    <t>473022</t>
  </si>
  <si>
    <t>大宜味村</t>
  </si>
  <si>
    <t>今帰仁村</t>
  </si>
  <si>
    <t>岡山県玉野市</t>
  </si>
  <si>
    <t>02307</t>
  </si>
  <si>
    <t>恩納村</t>
  </si>
  <si>
    <t>473146</t>
  </si>
  <si>
    <t>金武町</t>
  </si>
  <si>
    <t>45209</t>
  </si>
  <si>
    <t>10522</t>
  </si>
  <si>
    <t>473243</t>
  </si>
  <si>
    <t>01648</t>
  </si>
  <si>
    <t>読谷村</t>
  </si>
  <si>
    <t>兵庫県加古川市</t>
  </si>
  <si>
    <t>473260</t>
  </si>
  <si>
    <t>473278</t>
  </si>
  <si>
    <t>38201</t>
  </si>
  <si>
    <t>中城村</t>
  </si>
  <si>
    <t>473294</t>
  </si>
  <si>
    <t>西原町</t>
  </si>
  <si>
    <t xml:space="preserve">
①災害等により避難してきた住民に対する新型コロナ感染防止
②マスク・消毒液等消耗品の購入費、体温計・パーティション等備品の購入費
③事業費　2,909,000円
（内訳）
マスク等消耗品　582,000円
体温計等備品　　2,327,000円
④－
</t>
    <rPh sb="2" eb="4">
      <t>サイガイ</t>
    </rPh>
    <rPh sb="39" eb="41">
      <t>ショウモウ</t>
    </rPh>
    <rPh sb="41" eb="42">
      <t>ヒン</t>
    </rPh>
    <rPh sb="45" eb="46">
      <t>ヒ</t>
    </rPh>
    <rPh sb="59" eb="61">
      <t>ビヒン</t>
    </rPh>
    <rPh sb="62" eb="64">
      <t>コウニュウ</t>
    </rPh>
    <rPh sb="64" eb="65">
      <t>ヒ</t>
    </rPh>
    <rPh sb="67" eb="70">
      <t>ジギョウヒ</t>
    </rPh>
    <rPh sb="80" eb="81">
      <t>エン</t>
    </rPh>
    <rPh sb="83" eb="85">
      <t>ウチワケ</t>
    </rPh>
    <phoneticPr fontId="20"/>
  </si>
  <si>
    <t>473481</t>
  </si>
  <si>
    <t>473502</t>
  </si>
  <si>
    <t>群馬県富岡市</t>
  </si>
  <si>
    <t>473553</t>
  </si>
  <si>
    <t>02209</t>
  </si>
  <si>
    <t>福島県川俣町</t>
  </si>
  <si>
    <t>熊本県球磨村</t>
  </si>
  <si>
    <t>01519</t>
  </si>
  <si>
    <t>渡名喜村</t>
  </si>
  <si>
    <t>473596</t>
  </si>
  <si>
    <t>伊平屋村</t>
  </si>
  <si>
    <t>473600</t>
  </si>
  <si>
    <t>伊是名村</t>
  </si>
  <si>
    <t>473618</t>
  </si>
  <si>
    <t>久米島町</t>
  </si>
  <si>
    <t>473626</t>
  </si>
  <si>
    <t>八重瀬町</t>
  </si>
  <si>
    <t>香川県観音寺市</t>
  </si>
  <si>
    <t>多良間村</t>
  </si>
  <si>
    <t>473821</t>
  </si>
  <si>
    <t>01100</t>
  </si>
  <si>
    <t>01202</t>
  </si>
  <si>
    <t>01203</t>
  </si>
  <si>
    <t>01206</t>
  </si>
  <si>
    <t>01207</t>
  </si>
  <si>
    <t>26000</t>
  </si>
  <si>
    <t>01208</t>
  </si>
  <si>
    <t>01215</t>
  </si>
  <si>
    <t>08210</t>
  </si>
  <si>
    <t>01219</t>
  </si>
  <si>
    <t>01223</t>
  </si>
  <si>
    <t>01226</t>
  </si>
  <si>
    <t>01227</t>
  </si>
  <si>
    <t>01231</t>
  </si>
  <si>
    <t>東京都中野区</t>
  </si>
  <si>
    <t>01235</t>
  </si>
  <si>
    <t>01303</t>
  </si>
  <si>
    <t>長野県喬木村</t>
  </si>
  <si>
    <t>徳島県徳島市</t>
  </si>
  <si>
    <t>01331</t>
  </si>
  <si>
    <t>29386</t>
  </si>
  <si>
    <t>01334</t>
  </si>
  <si>
    <t>29208</t>
  </si>
  <si>
    <t>－</t>
  </si>
  <si>
    <t>01337</t>
  </si>
  <si>
    <t>岐阜県垂井町</t>
  </si>
  <si>
    <t>01343</t>
  </si>
  <si>
    <t>01347</t>
  </si>
  <si>
    <t>01361</t>
  </si>
  <si>
    <t>鹿児島県与論町</t>
  </si>
  <si>
    <t>01362</t>
  </si>
  <si>
    <t>青森県鶴田町</t>
  </si>
  <si>
    <t>長野県飯綱町</t>
  </si>
  <si>
    <t>01364</t>
  </si>
  <si>
    <t>生活困窮者支援事業</t>
    <rPh sb="0" eb="2">
      <t>セイカツ</t>
    </rPh>
    <rPh sb="2" eb="5">
      <t>コンキュウシャ</t>
    </rPh>
    <rPh sb="5" eb="7">
      <t>シエン</t>
    </rPh>
    <rPh sb="7" eb="9">
      <t>ジギョウ</t>
    </rPh>
    <phoneticPr fontId="20"/>
  </si>
  <si>
    <t>01370</t>
  </si>
  <si>
    <t>22210</t>
  </si>
  <si>
    <t>07561</t>
  </si>
  <si>
    <t>01371</t>
  </si>
  <si>
    <t>埼玉県本庄市</t>
  </si>
  <si>
    <t>長崎県大村市</t>
  </si>
  <si>
    <t>⑨教育</t>
  </si>
  <si>
    <t>11363</t>
  </si>
  <si>
    <t>01394</t>
  </si>
  <si>
    <t>01395</t>
  </si>
  <si>
    <t>長野県栄村</t>
  </si>
  <si>
    <t>08227</t>
  </si>
  <si>
    <t>01397</t>
  </si>
  <si>
    <t>福岡県朝倉市</t>
  </si>
  <si>
    <t>01399</t>
  </si>
  <si>
    <t>東京都瑞穂町</t>
  </si>
  <si>
    <t>01406</t>
  </si>
  <si>
    <t>01407</t>
  </si>
  <si>
    <t>01408</t>
  </si>
  <si>
    <t>01428</t>
  </si>
  <si>
    <t>01581</t>
  </si>
  <si>
    <t>01430</t>
  </si>
  <si>
    <t>熊本県上天草市</t>
  </si>
  <si>
    <t>01437</t>
  </si>
  <si>
    <t>01438</t>
  </si>
  <si>
    <t>北海道大樹町</t>
  </si>
  <si>
    <t>01452</t>
  </si>
  <si>
    <t>06323</t>
  </si>
  <si>
    <t>26344</t>
  </si>
  <si>
    <t>01453</t>
  </si>
  <si>
    <t>01455</t>
  </si>
  <si>
    <t>01456</t>
  </si>
  <si>
    <t>東京都奥多摩町</t>
  </si>
  <si>
    <t>01457</t>
  </si>
  <si>
    <t>02323</t>
  </si>
  <si>
    <t>01459</t>
  </si>
  <si>
    <t>16323</t>
  </si>
  <si>
    <t>熊本県玉東町</t>
  </si>
  <si>
    <t>01461</t>
  </si>
  <si>
    <t>鹿児島県長島町</t>
  </si>
  <si>
    <t>01462</t>
  </si>
  <si>
    <t>01464</t>
  </si>
  <si>
    <t>01468</t>
  </si>
  <si>
    <t>01472</t>
  </si>
  <si>
    <t>02204</t>
  </si>
  <si>
    <t>01481</t>
  </si>
  <si>
    <t>01483</t>
  </si>
  <si>
    <t>愛媛県内子町</t>
  </si>
  <si>
    <t>01485</t>
  </si>
  <si>
    <t>秋田県小坂町</t>
  </si>
  <si>
    <t>02321</t>
  </si>
  <si>
    <t>01513</t>
  </si>
  <si>
    <t>01516</t>
  </si>
  <si>
    <t>01517</t>
  </si>
  <si>
    <t>01520</t>
  </si>
  <si>
    <t>01543</t>
  </si>
  <si>
    <t>11242</t>
  </si>
  <si>
    <t>01546</t>
  </si>
  <si>
    <t>東京都狛江市</t>
  </si>
  <si>
    <t>01555</t>
  </si>
  <si>
    <t>千葉県鋸南町</t>
  </si>
  <si>
    <t>01563</t>
  </si>
  <si>
    <t>01564</t>
  </si>
  <si>
    <t>健康管理センター空調改修工事</t>
  </si>
  <si>
    <t>01571</t>
  </si>
  <si>
    <t>山口県下関市</t>
  </si>
  <si>
    <t>01575</t>
  </si>
  <si>
    <t>01601</t>
  </si>
  <si>
    <t>01604</t>
  </si>
  <si>
    <t>37324</t>
  </si>
  <si>
    <t>01608</t>
  </si>
  <si>
    <t>01609</t>
  </si>
  <si>
    <t>01631</t>
  </si>
  <si>
    <t>静岡県掛川市</t>
  </si>
  <si>
    <t>愛知県新城市</t>
  </si>
  <si>
    <t>34208</t>
  </si>
  <si>
    <t>01634</t>
  </si>
  <si>
    <t>29212</t>
  </si>
  <si>
    <t>01643</t>
  </si>
  <si>
    <t>青森県むつ市</t>
  </si>
  <si>
    <t>01644</t>
  </si>
  <si>
    <t>東京都新宿区</t>
  </si>
  <si>
    <t>01649</t>
  </si>
  <si>
    <t>01661</t>
  </si>
  <si>
    <t>01663</t>
  </si>
  <si>
    <t>01665</t>
  </si>
  <si>
    <t>01691</t>
  </si>
  <si>
    <t>01694</t>
  </si>
  <si>
    <t>熊本県長洲町</t>
  </si>
  <si>
    <t>02202</t>
  </si>
  <si>
    <t>02203</t>
  </si>
  <si>
    <t>02208</t>
  </si>
  <si>
    <t>02304</t>
  </si>
  <si>
    <t>02343</t>
  </si>
  <si>
    <t>02361</t>
  </si>
  <si>
    <t>02381</t>
  </si>
  <si>
    <t>02387</t>
  </si>
  <si>
    <t>02401</t>
  </si>
  <si>
    <t>02402</t>
  </si>
  <si>
    <t>奈良県上牧町</t>
  </si>
  <si>
    <t>02406</t>
  </si>
  <si>
    <t>02408</t>
  </si>
  <si>
    <t>02412</t>
  </si>
  <si>
    <t>13201</t>
  </si>
  <si>
    <t>02425</t>
  </si>
  <si>
    <t>02426</t>
  </si>
  <si>
    <t>02442</t>
  </si>
  <si>
    <t>03205</t>
  </si>
  <si>
    <t>03207</t>
  </si>
  <si>
    <t>山梨県富士吉田市</t>
  </si>
  <si>
    <t>03213</t>
  </si>
  <si>
    <t>03215</t>
  </si>
  <si>
    <t>長崎県対馬市</t>
  </si>
  <si>
    <t>03302</t>
  </si>
  <si>
    <t>鳥取県日野町</t>
  </si>
  <si>
    <t>03321</t>
  </si>
  <si>
    <t>03366</t>
  </si>
  <si>
    <t>03381</t>
  </si>
  <si>
    <t>03402</t>
  </si>
  <si>
    <r>
      <t xml:space="preserve">
①テレワーク環境を整備しウィルス対策の分散勤務に備える
②テレワーク仕様ＰＣ、周辺機器購入
③事業費　</t>
    </r>
    <r>
      <rPr>
        <sz val="14"/>
        <color rgb="FFFF0000"/>
        <rFont val="ＭＳ Ｐゴシック"/>
      </rPr>
      <t>6,003,750</t>
    </r>
    <r>
      <rPr>
        <sz val="14"/>
        <color auto="1"/>
        <rFont val="ＭＳ Ｐゴシック"/>
      </rPr>
      <t>円
（内訳）
　テレワーク用閉域網回線</t>
    </r>
    <r>
      <rPr>
        <sz val="14"/>
        <color rgb="FFFF0000"/>
        <rFont val="ＭＳ Ｐゴシック"/>
      </rPr>
      <t>使用</t>
    </r>
    <r>
      <rPr>
        <sz val="14"/>
        <color auto="1"/>
        <rFont val="ＭＳ Ｐゴシック"/>
      </rPr>
      <t>料　</t>
    </r>
    <r>
      <rPr>
        <sz val="14"/>
        <color rgb="FFFF0000"/>
        <rFont val="ＭＳ Ｐゴシック"/>
      </rPr>
      <t>105,000</t>
    </r>
    <r>
      <rPr>
        <sz val="14"/>
        <color auto="1"/>
        <rFont val="ＭＳ Ｐゴシック"/>
      </rPr>
      <t>円
　テレワーク用環境構築業務　　2,048,750円
　テレワーク用PC・サーバ・ルータ購入費　</t>
    </r>
    <r>
      <rPr>
        <sz val="14"/>
        <color rgb="FFFF0000"/>
        <rFont val="ＭＳ Ｐゴシック"/>
      </rPr>
      <t>3,850,000</t>
    </r>
    <r>
      <rPr>
        <sz val="14"/>
        <color auto="1"/>
        <rFont val="ＭＳ Ｐゴシック"/>
      </rPr>
      <t xml:space="preserve">円
④－
</t>
    </r>
    <rPh sb="80" eb="82">
      <t>シヨウ</t>
    </rPh>
    <phoneticPr fontId="20"/>
  </si>
  <si>
    <t>03441</t>
  </si>
  <si>
    <t>03501</t>
  </si>
  <si>
    <t>03506</t>
  </si>
  <si>
    <t>03507</t>
  </si>
  <si>
    <t>03524</t>
  </si>
  <si>
    <t>43513</t>
  </si>
  <si>
    <t>石川県野々市市</t>
  </si>
  <si>
    <t>04203</t>
  </si>
  <si>
    <t>宮城県角田市</t>
  </si>
  <si>
    <t>04206</t>
  </si>
  <si>
    <t>山形県米沢市</t>
  </si>
  <si>
    <t>茨城県河内町</t>
  </si>
  <si>
    <t>04208</t>
  </si>
  <si>
    <t>04209</t>
  </si>
  <si>
    <t>04212</t>
  </si>
  <si>
    <t>04213</t>
  </si>
  <si>
    <t>04216</t>
  </si>
  <si>
    <t>04321</t>
  </si>
  <si>
    <t>13108</t>
  </si>
  <si>
    <t>46527</t>
  </si>
  <si>
    <t>学校保健特別対策事業費補助金</t>
  </si>
  <si>
    <t>04322</t>
  </si>
  <si>
    <t>02000</t>
  </si>
  <si>
    <t>04362</t>
  </si>
  <si>
    <t>東京都調布市</t>
  </si>
  <si>
    <t>04406</t>
  </si>
  <si>
    <t>05206</t>
  </si>
  <si>
    <t>05209</t>
  </si>
  <si>
    <t>05210</t>
  </si>
  <si>
    <t>05211</t>
  </si>
  <si>
    <t>05212</t>
  </si>
  <si>
    <t>05213</t>
  </si>
  <si>
    <t>05215</t>
  </si>
  <si>
    <t>05303</t>
  </si>
  <si>
    <t>埼玉県伊奈町</t>
  </si>
  <si>
    <t>05349</t>
  </si>
  <si>
    <t>05361</t>
  </si>
  <si>
    <t>05363</t>
  </si>
  <si>
    <t>05463</t>
  </si>
  <si>
    <t>05464</t>
  </si>
  <si>
    <t>27221</t>
  </si>
  <si>
    <t>06202</t>
  </si>
  <si>
    <t>06205</t>
  </si>
  <si>
    <t>20583</t>
  </si>
  <si>
    <t>06208</t>
  </si>
  <si>
    <t>大阪府守口市</t>
  </si>
  <si>
    <t>06212</t>
  </si>
  <si>
    <t>06302</t>
  </si>
  <si>
    <t>12222</t>
  </si>
  <si>
    <t>福井県越前町</t>
  </si>
  <si>
    <t>06321</t>
  </si>
  <si>
    <t>06322</t>
  </si>
  <si>
    <t>06324</t>
  </si>
  <si>
    <t>06341</t>
  </si>
  <si>
    <t>06366</t>
  </si>
  <si>
    <t>38402</t>
  </si>
  <si>
    <t>熊本県多良木町</t>
  </si>
  <si>
    <t>06402</t>
  </si>
  <si>
    <t>北海道本別町</t>
  </si>
  <si>
    <t>06426</t>
  </si>
  <si>
    <t>09384</t>
  </si>
  <si>
    <t>07202</t>
  </si>
  <si>
    <t>07205</t>
  </si>
  <si>
    <t>07210</t>
  </si>
  <si>
    <t>07212</t>
  </si>
  <si>
    <t>46221</t>
  </si>
  <si>
    <t>07308</t>
  </si>
  <si>
    <t>埼玉県深谷市</t>
  </si>
  <si>
    <t>07322</t>
  </si>
  <si>
    <t>07344</t>
  </si>
  <si>
    <t>山形県大江町</t>
  </si>
  <si>
    <t>07362</t>
  </si>
  <si>
    <t>東京都墨田区</t>
  </si>
  <si>
    <t>富山県南砺市</t>
  </si>
  <si>
    <t>07364</t>
  </si>
  <si>
    <t>09344</t>
  </si>
  <si>
    <t>07367</t>
  </si>
  <si>
    <t>45441</t>
  </si>
  <si>
    <t>R2.7</t>
  </si>
  <si>
    <t>07368</t>
  </si>
  <si>
    <t>07422</t>
  </si>
  <si>
    <t>07444</t>
  </si>
  <si>
    <t>07446</t>
  </si>
  <si>
    <t>茨城県笠間市</t>
  </si>
  <si>
    <t>様式は、最新のもの（実施計画タイトルに「★★」がついている）を使用しているか</t>
    <rPh sb="0" eb="2">
      <t>ヨウシキ</t>
    </rPh>
    <rPh sb="4" eb="6">
      <t>サイシン</t>
    </rPh>
    <rPh sb="10" eb="12">
      <t>ジッシ</t>
    </rPh>
    <rPh sb="12" eb="14">
      <t>ケイカク</t>
    </rPh>
    <rPh sb="31" eb="33">
      <t>シヨウ</t>
    </rPh>
    <phoneticPr fontId="20"/>
  </si>
  <si>
    <t>07461</t>
  </si>
  <si>
    <t>07466</t>
  </si>
  <si>
    <t>07484</t>
  </si>
  <si>
    <t>07502</t>
  </si>
  <si>
    <t>07505</t>
  </si>
  <si>
    <t>北海道厚真町</t>
  </si>
  <si>
    <t>07546</t>
  </si>
  <si>
    <t>20382</t>
  </si>
  <si>
    <t>交付限度額計</t>
  </si>
  <si>
    <t>07548</t>
  </si>
  <si>
    <t>42211</t>
  </si>
  <si>
    <t>07564</t>
  </si>
  <si>
    <t>08201</t>
  </si>
  <si>
    <t>10344</t>
  </si>
  <si>
    <t>08202</t>
  </si>
  <si>
    <t>08207</t>
  </si>
  <si>
    <t>08212</t>
  </si>
  <si>
    <t>08217</t>
  </si>
  <si>
    <t>08219</t>
  </si>
  <si>
    <t>17384</t>
  </si>
  <si>
    <t>08221</t>
  </si>
  <si>
    <t>15307</t>
  </si>
  <si>
    <t>08222</t>
  </si>
  <si>
    <t>08223</t>
  </si>
  <si>
    <t>奈良県大淀町</t>
  </si>
  <si>
    <t>08226</t>
  </si>
  <si>
    <t>①不特定多数が利用する町立公園のトイレを蓋付きの洋式トイレへ改修することで、飛沫拡散を防ぎ感染拡大防止を図る。
②洋式化にするための改修費
③洋式化：4基×125,000円×1.1=550,000円（桜づつみ公園）
　 洋式化：2基×207,500円×1.1=456,500円（大堰公園）
　 洋式化：８基×156,250円×1.1=1,375,000円（大刀洗公園）
④町立公園</t>
  </si>
  <si>
    <t>08230</t>
  </si>
  <si>
    <t>08231</t>
  </si>
  <si>
    <t>08233</t>
  </si>
  <si>
    <t>兵庫県福崎町</t>
  </si>
  <si>
    <t>08234</t>
  </si>
  <si>
    <t>08302</t>
  </si>
  <si>
    <t>08310</t>
  </si>
  <si>
    <t>08341</t>
  </si>
  <si>
    <t>08447</t>
  </si>
  <si>
    <t>08546</t>
  </si>
  <si>
    <t>09202</t>
  </si>
  <si>
    <t>09203</t>
  </si>
  <si>
    <t>即時対応特定経費交付限度額</t>
    <rPh sb="0" eb="2">
      <t>ソクジ</t>
    </rPh>
    <rPh sb="2" eb="4">
      <t>タイオウ</t>
    </rPh>
    <rPh sb="4" eb="6">
      <t>トクテイ</t>
    </rPh>
    <rPh sb="6" eb="8">
      <t>ケイヒ</t>
    </rPh>
    <rPh sb="8" eb="10">
      <t>コウフ</t>
    </rPh>
    <rPh sb="10" eb="12">
      <t>ゲンド</t>
    </rPh>
    <rPh sb="12" eb="13">
      <t>ガク</t>
    </rPh>
    <phoneticPr fontId="20"/>
  </si>
  <si>
    <t>09204</t>
  </si>
  <si>
    <t>13228</t>
  </si>
  <si>
    <t>09206</t>
  </si>
  <si>
    <t>09209</t>
  </si>
  <si>
    <t>09210</t>
  </si>
  <si>
    <t>長崎県佐世保市</t>
  </si>
  <si>
    <t>09211</t>
  </si>
  <si>
    <t>09216</t>
  </si>
  <si>
    <t>112461</t>
  </si>
  <si>
    <t>09361</t>
  </si>
  <si>
    <t>09364</t>
  </si>
  <si>
    <t>北海道砂川市</t>
  </si>
  <si>
    <t>09411</t>
  </si>
  <si>
    <t>地域少子化対策重点推進交付金</t>
    <rPh sb="0" eb="14">
      <t>チイキショウシカタイサクジュウテンスイシンコウフキン</t>
    </rPh>
    <phoneticPr fontId="20"/>
  </si>
  <si>
    <t>10209</t>
  </si>
  <si>
    <t>10212</t>
  </si>
  <si>
    <t>10366</t>
  </si>
  <si>
    <t>10367</t>
  </si>
  <si>
    <t>東京都大田区</t>
  </si>
  <si>
    <t>10382</t>
  </si>
  <si>
    <t>45404</t>
  </si>
  <si>
    <t xml:space="preserve">
①子育て支援センター利用者と学童入所児童等の感染防止を図る
②健康管理センター網戸設置、サーマルカメラ購入
③子育て支援センター
　　網戸設置　385,000円
　　サーマルカメラ　630,000円
　学童保育所(6箇所)　431,000円
④子育て支援センター、学童保育所6箇所
</t>
    <rPh sb="109" eb="111">
      <t>カショ</t>
    </rPh>
    <phoneticPr fontId="20"/>
  </si>
  <si>
    <t>10383</t>
  </si>
  <si>
    <t>神奈川県真鶴町</t>
  </si>
  <si>
    <t>10425</t>
  </si>
  <si>
    <t>10444</t>
  </si>
  <si>
    <t>10449</t>
  </si>
  <si>
    <t>11201</t>
  </si>
  <si>
    <t>11202</t>
  </si>
  <si>
    <t>秋田県鹿角市</t>
  </si>
  <si>
    <t>千葉県佐倉市</t>
  </si>
  <si>
    <t>11208</t>
  </si>
  <si>
    <t>11209</t>
  </si>
  <si>
    <t>11210</t>
  </si>
  <si>
    <t>11215</t>
  </si>
  <si>
    <t>14150</t>
  </si>
  <si>
    <t>23228</t>
  </si>
  <si>
    <t>11217</t>
  </si>
  <si>
    <t>埼玉県鶴ヶ島市</t>
  </si>
  <si>
    <t>11219</t>
  </si>
  <si>
    <t>11223</t>
  </si>
  <si>
    <t>440001</t>
  </si>
  <si>
    <t>11228</t>
  </si>
  <si>
    <t>13229</t>
  </si>
  <si>
    <t>11229</t>
  </si>
  <si>
    <t>11231</t>
  </si>
  <si>
    <t>11232</t>
  </si>
  <si>
    <t>北海道津別町</t>
  </si>
  <si>
    <t>11233</t>
  </si>
  <si>
    <t>長野県池田町</t>
  </si>
  <si>
    <t>11239</t>
  </si>
  <si>
    <t>①-Ⅰ-１．マスク・消毒液等の確保</t>
  </si>
  <si>
    <t>11240</t>
  </si>
  <si>
    <t>奈良県川上村</t>
  </si>
  <si>
    <t>11241</t>
  </si>
  <si>
    <t>11246</t>
  </si>
  <si>
    <t>兵庫県淡路市</t>
  </si>
  <si>
    <t>11301</t>
  </si>
  <si>
    <t>11342</t>
  </si>
  <si>
    <t>栃木県芳賀町</t>
  </si>
  <si>
    <t>11343</t>
  </si>
  <si>
    <t>20563</t>
  </si>
  <si>
    <t>47326</t>
  </si>
  <si>
    <t>北海道和寒町</t>
  </si>
  <si>
    <t>北海道鶴居村</t>
  </si>
  <si>
    <t>11348</t>
  </si>
  <si>
    <t>11349</t>
  </si>
  <si>
    <t>20588</t>
  </si>
  <si>
    <t>11361</t>
  </si>
  <si>
    <t>沖縄県八重瀬町</t>
  </si>
  <si>
    <t>11362</t>
  </si>
  <si>
    <t>110001</t>
  </si>
  <si>
    <t>11365</t>
  </si>
  <si>
    <t>新潟県魚沼市</t>
  </si>
  <si>
    <t>11383</t>
  </si>
  <si>
    <t>11385</t>
  </si>
  <si>
    <t>11442</t>
  </si>
  <si>
    <t>北海道共和町</t>
  </si>
  <si>
    <t>熊本県錦町</t>
  </si>
  <si>
    <t>11464</t>
  </si>
  <si>
    <t>11465</t>
  </si>
  <si>
    <t>12202</t>
  </si>
  <si>
    <t>12203</t>
  </si>
  <si>
    <t>12212</t>
  </si>
  <si>
    <t>東京都町田市</t>
  </si>
  <si>
    <t>12206</t>
  </si>
  <si>
    <t>12207</t>
  </si>
  <si>
    <t>12208</t>
  </si>
  <si>
    <t>12211</t>
  </si>
  <si>
    <t>12217</t>
  </si>
  <si>
    <t>北海道妹背牛町</t>
  </si>
  <si>
    <t>12219</t>
  </si>
  <si>
    <t>長野県飯山市</t>
  </si>
  <si>
    <t>12220</t>
  </si>
  <si>
    <t>山口県長門市</t>
  </si>
  <si>
    <t>12221</t>
  </si>
  <si>
    <t>12224</t>
  </si>
  <si>
    <t>17212</t>
  </si>
  <si>
    <t>44461</t>
  </si>
  <si>
    <t>12225</t>
  </si>
  <si>
    <t>北海道利尻富士町</t>
  </si>
  <si>
    <t>12226</t>
  </si>
  <si>
    <t>熊本県天草市</t>
  </si>
  <si>
    <t>12227</t>
  </si>
  <si>
    <t>高知県大川村</t>
  </si>
  <si>
    <t>12229</t>
  </si>
  <si>
    <t>44214</t>
  </si>
  <si>
    <t>即時対応特定経費交付金の充当額</t>
  </si>
  <si>
    <t>12230</t>
  </si>
  <si>
    <t>220001</t>
  </si>
  <si>
    <t>12231</t>
  </si>
  <si>
    <t>12233</t>
  </si>
  <si>
    <t>12234</t>
  </si>
  <si>
    <t>12235</t>
  </si>
  <si>
    <t>35305</t>
  </si>
  <si>
    <t>12236</t>
  </si>
  <si>
    <t>12237</t>
  </si>
  <si>
    <t>山口県周南市</t>
  </si>
  <si>
    <t>12239</t>
  </si>
  <si>
    <t>15218</t>
  </si>
  <si>
    <t>岐阜県東白川村</t>
  </si>
  <si>
    <t>12322</t>
  </si>
  <si>
    <t>地方創生テレワーク推進交付金</t>
  </si>
  <si>
    <t>12329</t>
  </si>
  <si>
    <t>12403</t>
  </si>
  <si>
    <t>山形県舟形町</t>
  </si>
  <si>
    <t>12409</t>
  </si>
  <si>
    <t>20350</t>
  </si>
  <si>
    <t>12410</t>
  </si>
  <si>
    <t>12421</t>
  </si>
  <si>
    <t>12422</t>
  </si>
  <si>
    <t>12423</t>
  </si>
  <si>
    <t>12426</t>
  </si>
  <si>
    <t>12427</t>
  </si>
  <si>
    <t>母子保健衛生費補助金</t>
  </si>
  <si>
    <t>12441</t>
  </si>
  <si>
    <t>北海道倶知安町</t>
  </si>
  <si>
    <t>13101</t>
  </si>
  <si>
    <t>13103</t>
  </si>
  <si>
    <t>北海道比布町</t>
  </si>
  <si>
    <t>13104</t>
  </si>
  <si>
    <t>13105</t>
  </si>
  <si>
    <t>（基金調べについて）取崩終期が事務連絡２（２）②イに該当する事業については令和7年度末まで、②ロに該当する事業については令和4年度末までになっているか</t>
    <rPh sb="1" eb="3">
      <t>キキン</t>
    </rPh>
    <rPh sb="3" eb="4">
      <t>シラ</t>
    </rPh>
    <rPh sb="10" eb="12">
      <t>トリクズシ</t>
    </rPh>
    <rPh sb="12" eb="14">
      <t>シュウキ</t>
    </rPh>
    <rPh sb="15" eb="17">
      <t>ジム</t>
    </rPh>
    <rPh sb="17" eb="19">
      <t>レンラク</t>
    </rPh>
    <rPh sb="26" eb="28">
      <t>ガイトウ</t>
    </rPh>
    <rPh sb="30" eb="32">
      <t>ジギョウ</t>
    </rPh>
    <rPh sb="37" eb="39">
      <t>レイワ</t>
    </rPh>
    <rPh sb="40" eb="43">
      <t>ネンドマツ</t>
    </rPh>
    <rPh sb="49" eb="51">
      <t>ガイトウ</t>
    </rPh>
    <rPh sb="53" eb="55">
      <t>ジギョウ</t>
    </rPh>
    <rPh sb="60" eb="62">
      <t>レイワ</t>
    </rPh>
    <rPh sb="63" eb="66">
      <t>ネンドマツ</t>
    </rPh>
    <phoneticPr fontId="20"/>
  </si>
  <si>
    <t>13106</t>
  </si>
  <si>
    <t>13107</t>
  </si>
  <si>
    <t>13111</t>
  </si>
  <si>
    <t>13112</t>
  </si>
  <si>
    <t>東京都葛飾区</t>
  </si>
  <si>
    <t>13113</t>
  </si>
  <si>
    <t>13116</t>
  </si>
  <si>
    <t>13117</t>
  </si>
  <si>
    <t>13121</t>
  </si>
  <si>
    <t>13122</t>
  </si>
  <si>
    <t>熊本県熊本市</t>
  </si>
  <si>
    <t>13203</t>
  </si>
  <si>
    <t>13204</t>
  </si>
  <si>
    <t>13205</t>
  </si>
  <si>
    <t>20429</t>
  </si>
  <si>
    <t>埼玉県吉川市</t>
  </si>
  <si>
    <t>13208</t>
  </si>
  <si>
    <t>35212</t>
  </si>
  <si>
    <t>13209</t>
  </si>
  <si>
    <t>13210</t>
  </si>
  <si>
    <t>13211</t>
  </si>
  <si>
    <t>13213</t>
  </si>
  <si>
    <t>38206</t>
  </si>
  <si>
    <t>13214</t>
  </si>
  <si>
    <t>13218</t>
  </si>
  <si>
    <t>13219</t>
  </si>
  <si>
    <t>13220</t>
  </si>
  <si>
    <t>長野県天龍村</t>
  </si>
  <si>
    <t>13221</t>
  </si>
  <si>
    <t>千葉県船橋市</t>
  </si>
  <si>
    <t>13222</t>
  </si>
  <si>
    <t>13402</t>
  </si>
  <si>
    <t>13224</t>
  </si>
  <si>
    <t>埼玉県越谷市</t>
  </si>
  <si>
    <t>京都府伊根町</t>
  </si>
  <si>
    <t>13225</t>
  </si>
  <si>
    <t>13361</t>
  </si>
  <si>
    <t>13362</t>
  </si>
  <si>
    <t>13363</t>
  </si>
  <si>
    <t>千葉県鎌ケ谷市</t>
  </si>
  <si>
    <t>13364</t>
  </si>
  <si>
    <t>13382</t>
  </si>
  <si>
    <t>14100</t>
  </si>
  <si>
    <t>埼玉県さいたま市</t>
  </si>
  <si>
    <t>福岡県福智町</t>
  </si>
  <si>
    <t>14130</t>
  </si>
  <si>
    <t>宮城県七ヶ宿町</t>
  </si>
  <si>
    <t>14203</t>
  </si>
  <si>
    <t>14204</t>
  </si>
  <si>
    <t>14205</t>
  </si>
  <si>
    <t>14207</t>
  </si>
  <si>
    <t>14210</t>
  </si>
  <si>
    <t>広島県尾道市</t>
  </si>
  <si>
    <t>14212</t>
  </si>
  <si>
    <t>14213</t>
  </si>
  <si>
    <t>高知県須崎市</t>
  </si>
  <si>
    <t>14214</t>
  </si>
  <si>
    <t>14215</t>
  </si>
  <si>
    <t>14216</t>
  </si>
  <si>
    <t>14218</t>
  </si>
  <si>
    <t>茨城県下妻市</t>
  </si>
  <si>
    <t>14301</t>
  </si>
  <si>
    <t>14321</t>
  </si>
  <si>
    <t>山形県真室川町</t>
  </si>
  <si>
    <t>14341</t>
  </si>
  <si>
    <t>農林水産大臣</t>
    <rPh sb="0" eb="2">
      <t>ノウリン</t>
    </rPh>
    <rPh sb="2" eb="4">
      <t>スイサン</t>
    </rPh>
    <rPh sb="4" eb="6">
      <t>ダイジン</t>
    </rPh>
    <phoneticPr fontId="42"/>
  </si>
  <si>
    <t>14342</t>
  </si>
  <si>
    <t>14361</t>
  </si>
  <si>
    <t>14363</t>
  </si>
  <si>
    <t>14364</t>
  </si>
  <si>
    <t>14366</t>
  </si>
  <si>
    <t>14383</t>
  </si>
  <si>
    <t>20206</t>
  </si>
  <si>
    <t>22342</t>
  </si>
  <si>
    <t>14384</t>
  </si>
  <si>
    <t>14402</t>
  </si>
  <si>
    <t>15100</t>
  </si>
  <si>
    <t>15204</t>
  </si>
  <si>
    <t>15205</t>
  </si>
  <si>
    <t>取崩
終期</t>
  </si>
  <si>
    <t>15208</t>
  </si>
  <si>
    <t>15209</t>
  </si>
  <si>
    <t>宮城県色麻町</t>
  </si>
  <si>
    <t>大分県九重町</t>
  </si>
  <si>
    <t>15210</t>
  </si>
  <si>
    <t>15213</t>
  </si>
  <si>
    <t>15217</t>
  </si>
  <si>
    <t>15222</t>
  </si>
  <si>
    <t>15223</t>
  </si>
  <si>
    <t>15227</t>
  </si>
  <si>
    <t>15342</t>
  </si>
  <si>
    <t>15361</t>
  </si>
  <si>
    <t>15385</t>
  </si>
  <si>
    <t>15482</t>
  </si>
  <si>
    <t>15504</t>
  </si>
  <si>
    <t>32526</t>
  </si>
  <si>
    <t>15581</t>
  </si>
  <si>
    <t>34207</t>
  </si>
  <si>
    <t>16201</t>
  </si>
  <si>
    <t>16208</t>
  </si>
  <si>
    <t>16321</t>
  </si>
  <si>
    <t>16322</t>
  </si>
  <si>
    <t>23222</t>
  </si>
  <si>
    <t>16342</t>
  </si>
  <si>
    <t>17201</t>
  </si>
  <si>
    <t>17203</t>
  </si>
  <si>
    <t>39306</t>
  </si>
  <si>
    <t>300004</t>
  </si>
  <si>
    <t>埼玉県羽生市</t>
  </si>
  <si>
    <t>17205</t>
  </si>
  <si>
    <t>313891</t>
  </si>
  <si>
    <t>17206</t>
  </si>
  <si>
    <t>17207</t>
  </si>
  <si>
    <t>17209</t>
  </si>
  <si>
    <t>17211</t>
  </si>
  <si>
    <t>埼玉県戸田市</t>
  </si>
  <si>
    <t>17361</t>
  </si>
  <si>
    <t>20402</t>
  </si>
  <si>
    <t>17365</t>
  </si>
  <si>
    <t>島根県吉賀町</t>
  </si>
  <si>
    <t>17461</t>
  </si>
  <si>
    <t>47359</t>
  </si>
  <si>
    <t>18201</t>
  </si>
  <si>
    <t>18202</t>
  </si>
  <si>
    <t>18204</t>
  </si>
  <si>
    <t>休業要請に伴う事業者への協力金</t>
    <rPh sb="0" eb="2">
      <t>キュウギョウ</t>
    </rPh>
    <rPh sb="2" eb="4">
      <t>ヨウセイ</t>
    </rPh>
    <rPh sb="5" eb="6">
      <t>トモナ</t>
    </rPh>
    <rPh sb="7" eb="10">
      <t>ジギョウシャ</t>
    </rPh>
    <rPh sb="12" eb="15">
      <t>キョウリョクキン</t>
    </rPh>
    <phoneticPr fontId="20"/>
  </si>
  <si>
    <t>18205</t>
  </si>
  <si>
    <t>18207</t>
  </si>
  <si>
    <t>18208</t>
  </si>
  <si>
    <t>18209</t>
  </si>
  <si>
    <t>18210</t>
  </si>
  <si>
    <t>18322</t>
  </si>
  <si>
    <t>埼玉県八潮市</t>
  </si>
  <si>
    <t>18404</t>
  </si>
  <si>
    <t>18481</t>
  </si>
  <si>
    <t>18501</t>
  </si>
  <si>
    <t>19201</t>
  </si>
  <si>
    <t>19206</t>
  </si>
  <si>
    <t>19207</t>
  </si>
  <si>
    <t>19208</t>
  </si>
  <si>
    <t>19209</t>
  </si>
  <si>
    <t>19210</t>
  </si>
  <si>
    <t>19211</t>
  </si>
  <si>
    <t>熊本県玉名市</t>
  </si>
  <si>
    <t>次世代育成支援対策施設整備交付金</t>
    <rPh sb="0" eb="3">
      <t>ジセダイ</t>
    </rPh>
    <rPh sb="3" eb="5">
      <t>イクセイ</t>
    </rPh>
    <rPh sb="5" eb="7">
      <t>シエン</t>
    </rPh>
    <rPh sb="7" eb="9">
      <t>タイサク</t>
    </rPh>
    <rPh sb="9" eb="11">
      <t>シセツ</t>
    </rPh>
    <rPh sb="11" eb="13">
      <t>セイビ</t>
    </rPh>
    <rPh sb="13" eb="16">
      <t>コウフキン</t>
    </rPh>
    <phoneticPr fontId="20"/>
  </si>
  <si>
    <t>19213</t>
  </si>
  <si>
    <t>19214</t>
  </si>
  <si>
    <t>19364</t>
  </si>
  <si>
    <t>19365</t>
  </si>
  <si>
    <t>都道府県+市町村名</t>
    <rPh sb="0" eb="4">
      <t>トドウフケン</t>
    </rPh>
    <rPh sb="5" eb="9">
      <t>シチョウソンメイ</t>
    </rPh>
    <phoneticPr fontId="20"/>
  </si>
  <si>
    <t>19368</t>
  </si>
  <si>
    <t>19384</t>
  </si>
  <si>
    <t>19423</t>
  </si>
  <si>
    <t>19424</t>
  </si>
  <si>
    <t>19425</t>
  </si>
  <si>
    <t>13000</t>
  </si>
  <si>
    <t>19429</t>
  </si>
  <si>
    <t>19430</t>
  </si>
  <si>
    <t>19442</t>
  </si>
  <si>
    <t>19443</t>
  </si>
  <si>
    <t>岐阜県白川村</t>
  </si>
  <si>
    <t>20201</t>
  </si>
  <si>
    <t>徳島県上勝町</t>
  </si>
  <si>
    <t>20202</t>
  </si>
  <si>
    <t>その他財源の充当額</t>
    <rPh sb="2" eb="3">
      <t>タ</t>
    </rPh>
    <rPh sb="3" eb="5">
      <t>ザイゲン</t>
    </rPh>
    <rPh sb="6" eb="8">
      <t>ジュウトウ</t>
    </rPh>
    <rPh sb="8" eb="9">
      <t>ガク</t>
    </rPh>
    <phoneticPr fontId="20"/>
  </si>
  <si>
    <t>20203</t>
  </si>
  <si>
    <t>20209</t>
  </si>
  <si>
    <t>R3.4以降</t>
    <rPh sb="4" eb="6">
      <t>イコウ</t>
    </rPh>
    <phoneticPr fontId="20"/>
  </si>
  <si>
    <t>20211</t>
  </si>
  <si>
    <t>20213</t>
  </si>
  <si>
    <t>20214</t>
  </si>
  <si>
    <t>20218</t>
  </si>
  <si>
    <t>20304</t>
  </si>
  <si>
    <t>20306</t>
  </si>
  <si>
    <t>20307</t>
  </si>
  <si>
    <t>20309</t>
  </si>
  <si>
    <t>20323</t>
  </si>
  <si>
    <t>20324</t>
  </si>
  <si>
    <t>広島県安芸太田町</t>
  </si>
  <si>
    <t>20349</t>
  </si>
  <si>
    <t>32000</t>
  </si>
  <si>
    <t>20361</t>
  </si>
  <si>
    <t>20362</t>
  </si>
  <si>
    <t>大分県臼杵市</t>
  </si>
  <si>
    <t>20363</t>
  </si>
  <si>
    <t>地方単独事業費</t>
  </si>
  <si>
    <t>20383</t>
  </si>
  <si>
    <t>20385</t>
  </si>
  <si>
    <t>20386</t>
  </si>
  <si>
    <t>高知県土佐清水市</t>
  </si>
  <si>
    <t>20403</t>
  </si>
  <si>
    <t>20410</t>
  </si>
  <si>
    <t>茨城県大洗町</t>
  </si>
  <si>
    <t>20411</t>
  </si>
  <si>
    <t>20412</t>
  </si>
  <si>
    <t>30421</t>
  </si>
  <si>
    <t>20413</t>
  </si>
  <si>
    <t>20414</t>
  </si>
  <si>
    <t>北海道平取町</t>
  </si>
  <si>
    <t>20416</t>
  </si>
  <si>
    <t>20417</t>
  </si>
  <si>
    <t>41202</t>
  </si>
  <si>
    <t>20422</t>
  </si>
  <si>
    <t>20423</t>
  </si>
  <si>
    <t>20425</t>
  </si>
  <si>
    <t>20432</t>
  </si>
  <si>
    <t>20446</t>
  </si>
  <si>
    <t>47313</t>
  </si>
  <si>
    <t>20448</t>
  </si>
  <si>
    <t>20450</t>
  </si>
  <si>
    <t>20482</t>
  </si>
  <si>
    <t>293610</t>
  </si>
  <si>
    <t>取崩
始期</t>
  </si>
  <si>
    <t>20486</t>
  </si>
  <si>
    <t>20541</t>
  </si>
  <si>
    <t>大阪府田尻町</t>
  </si>
  <si>
    <t>20561</t>
  </si>
  <si>
    <t>20590</t>
  </si>
  <si>
    <t>20602</t>
  </si>
  <si>
    <t>21202</t>
  </si>
  <si>
    <t>21205</t>
  </si>
  <si>
    <t>21206</t>
  </si>
  <si>
    <t>21210</t>
  </si>
  <si>
    <t>島根県松江市</t>
  </si>
  <si>
    <t>21211</t>
  </si>
  <si>
    <t>21212</t>
  </si>
  <si>
    <t>21214</t>
  </si>
  <si>
    <t>21216</t>
  </si>
  <si>
    <t>21217</t>
  </si>
  <si>
    <t>21219</t>
  </si>
  <si>
    <t>滋賀県日野町</t>
  </si>
  <si>
    <t>21220</t>
  </si>
  <si>
    <t>21221</t>
  </si>
  <si>
    <t>21302</t>
  </si>
  <si>
    <t>21303</t>
  </si>
  <si>
    <t>39210</t>
  </si>
  <si>
    <t>21341</t>
  </si>
  <si>
    <t>21361</t>
  </si>
  <si>
    <t>21362</t>
  </si>
  <si>
    <t>21381</t>
  </si>
  <si>
    <t>42321</t>
  </si>
  <si>
    <t>佐賀県太良町</t>
  </si>
  <si>
    <t>21382</t>
  </si>
  <si>
    <t>21383</t>
  </si>
  <si>
    <t>21403</t>
  </si>
  <si>
    <t>21421</t>
  </si>
  <si>
    <t>21502</t>
  </si>
  <si>
    <t>21503</t>
  </si>
  <si>
    <t>21504</t>
  </si>
  <si>
    <t>21506</t>
  </si>
  <si>
    <t>39427</t>
  </si>
  <si>
    <t>30382</t>
  </si>
  <si>
    <t>22130</t>
  </si>
  <si>
    <t>22203</t>
  </si>
  <si>
    <t>22207</t>
  </si>
  <si>
    <t>新潟県田上町</t>
  </si>
  <si>
    <t>22208</t>
  </si>
  <si>
    <t>22209</t>
  </si>
  <si>
    <t>22211</t>
  </si>
  <si>
    <t>茨城県石岡市</t>
  </si>
  <si>
    <t>鳥取県琴浦町</t>
  </si>
  <si>
    <t>22212</t>
  </si>
  <si>
    <t>22213</t>
  </si>
  <si>
    <t>22214</t>
  </si>
  <si>
    <t>山形県尾花沢市</t>
  </si>
  <si>
    <t>22215</t>
  </si>
  <si>
    <t>22216</t>
  </si>
  <si>
    <t>奈良県天理市</t>
  </si>
  <si>
    <t>22220</t>
  </si>
  <si>
    <t>22221</t>
  </si>
  <si>
    <t>22222</t>
  </si>
  <si>
    <t>22225</t>
  </si>
  <si>
    <t>22226</t>
  </si>
  <si>
    <t>22301</t>
  </si>
  <si>
    <t>22302</t>
  </si>
  <si>
    <t>22304</t>
  </si>
  <si>
    <t>22305</t>
  </si>
  <si>
    <t>22325</t>
  </si>
  <si>
    <t>243434</t>
  </si>
  <si>
    <t>22344</t>
  </si>
  <si>
    <t>22424</t>
  </si>
  <si>
    <t>23100</t>
  </si>
  <si>
    <t>46215</t>
  </si>
  <si>
    <t>山梨県昭和町</t>
  </si>
  <si>
    <t>23202</t>
  </si>
  <si>
    <t>23203</t>
  </si>
  <si>
    <t>23205</t>
  </si>
  <si>
    <t>23206</t>
  </si>
  <si>
    <t>23212</t>
  </si>
  <si>
    <t>23215</t>
  </si>
  <si>
    <t>長崎県諫早市</t>
  </si>
  <si>
    <t>GIGAスクール対応事業</t>
  </si>
  <si>
    <t>23216</t>
  </si>
  <si>
    <t>②-Ⅰ-４．知見に基づく感染防止対策の徹底</t>
    <rPh sb="6" eb="8">
      <t>チケン</t>
    </rPh>
    <rPh sb="9" eb="10">
      <t>モト</t>
    </rPh>
    <rPh sb="12" eb="14">
      <t>カンセン</t>
    </rPh>
    <rPh sb="14" eb="16">
      <t>ボウシ</t>
    </rPh>
    <rPh sb="16" eb="18">
      <t>タイサク</t>
    </rPh>
    <rPh sb="19" eb="21">
      <t>テッテイ</t>
    </rPh>
    <phoneticPr fontId="40"/>
  </si>
  <si>
    <t>23219</t>
  </si>
  <si>
    <t>23220</t>
  </si>
  <si>
    <t>23221</t>
  </si>
  <si>
    <t>23223</t>
  </si>
  <si>
    <t>250007</t>
  </si>
  <si>
    <t>23224</t>
  </si>
  <si>
    <t>23225</t>
  </si>
  <si>
    <t>23226</t>
  </si>
  <si>
    <t>23229</t>
  </si>
  <si>
    <t>宮崎県西都市</t>
  </si>
  <si>
    <t>23231</t>
  </si>
  <si>
    <t>23232</t>
  </si>
  <si>
    <t>23233</t>
  </si>
  <si>
    <t>23237</t>
  </si>
  <si>
    <t>23362</t>
  </si>
  <si>
    <t>23424</t>
  </si>
  <si>
    <t>23427</t>
  </si>
  <si>
    <t>秋田県三種町</t>
  </si>
  <si>
    <t>23441</t>
  </si>
  <si>
    <t>23442</t>
  </si>
  <si>
    <t>23445</t>
  </si>
  <si>
    <t>23447</t>
  </si>
  <si>
    <t>移替先</t>
    <rPh sb="0" eb="2">
      <t>ウツシカ</t>
    </rPh>
    <rPh sb="2" eb="3">
      <t>サキ</t>
    </rPh>
    <phoneticPr fontId="20"/>
  </si>
  <si>
    <t>23501</t>
  </si>
  <si>
    <t>北海道上士幌町</t>
  </si>
  <si>
    <t>23561</t>
  </si>
  <si>
    <t>24201</t>
  </si>
  <si>
    <t>24202</t>
  </si>
  <si>
    <t>24207</t>
  </si>
  <si>
    <t>24209</t>
  </si>
  <si>
    <t>24211</t>
  </si>
  <si>
    <t>24212</t>
  </si>
  <si>
    <t>神奈川県小田原市</t>
  </si>
  <si>
    <t>24214</t>
  </si>
  <si>
    <t>24216</t>
  </si>
  <si>
    <t>24303</t>
  </si>
  <si>
    <t>24441</t>
  </si>
  <si>
    <r>
      <t xml:space="preserve">
①新型コロナウイルスの影響を受け、町内経済は従前の状態まで回復をしたとはいえない。
そこで、緊急事態宣言解除後も売上の減少が続く中小企業及び個人事業主に対して支援金を給付するもの。
②本店（個人事業の場合は主たる事業所）が大刀洗町にあり、令和2年6月以降（令和2年12月まで）に前年同月比で20％以上売上が減少した中小企業及び個人事業主に対して「大刀洗町中小企業等事業継続支援金」として差額を支給（最高10万円）。
③事業費　</t>
    </r>
    <r>
      <rPr>
        <sz val="14"/>
        <color rgb="FFFF0000"/>
        <rFont val="ＭＳ Ｐゴシック"/>
      </rPr>
      <t>19,300,000</t>
    </r>
    <r>
      <rPr>
        <sz val="14"/>
        <color auto="1"/>
        <rFont val="ＭＳ Ｐゴシック"/>
      </rPr>
      <t>円
（内訳）</t>
    </r>
    <r>
      <rPr>
        <sz val="14"/>
        <color rgb="FFFF0000"/>
        <rFont val="ＭＳ Ｐゴシック"/>
      </rPr>
      <t>193</t>
    </r>
    <r>
      <rPr>
        <sz val="14"/>
        <color auto="1"/>
        <rFont val="ＭＳ Ｐゴシック"/>
      </rPr>
      <t xml:space="preserve">事業所×10万円
④中小事業者及び個人事業者（国の持続化給付金を受給した農業者を含む）
</t>
    </r>
    <rPh sb="178" eb="180">
      <t>チュウショウ</t>
    </rPh>
    <rPh sb="180" eb="183">
      <t>キギョウトウ</t>
    </rPh>
    <phoneticPr fontId="42"/>
  </si>
  <si>
    <t>24461</t>
  </si>
  <si>
    <t>24470</t>
  </si>
  <si>
    <t>24471</t>
  </si>
  <si>
    <t>24543</t>
  </si>
  <si>
    <t>24561</t>
  </si>
  <si>
    <t>25202</t>
  </si>
  <si>
    <t>25204</t>
  </si>
  <si>
    <t>山口県宇部市</t>
  </si>
  <si>
    <t>25206</t>
  </si>
  <si>
    <t>25207</t>
  </si>
  <si>
    <t>25211</t>
  </si>
  <si>
    <t>40349</t>
  </si>
  <si>
    <t>25212</t>
  </si>
  <si>
    <t>25213</t>
  </si>
  <si>
    <t>25384</t>
  </si>
  <si>
    <t>25425</t>
  </si>
  <si>
    <t>法務</t>
    <rPh sb="0" eb="2">
      <t>ホウム</t>
    </rPh>
    <phoneticPr fontId="20"/>
  </si>
  <si>
    <t>25441</t>
  </si>
  <si>
    <t>25442</t>
  </si>
  <si>
    <t>26201</t>
  </si>
  <si>
    <t>41327</t>
  </si>
  <si>
    <t>愛知県稲沢市</t>
  </si>
  <si>
    <t>26202</t>
  </si>
  <si>
    <t>26203</t>
  </si>
  <si>
    <t>26204</t>
  </si>
  <si>
    <t>26206</t>
  </si>
  <si>
    <t>44000</t>
  </si>
  <si>
    <t>26208</t>
  </si>
  <si>
    <t>26210</t>
  </si>
  <si>
    <t>26211</t>
  </si>
  <si>
    <t>40212</t>
  </si>
  <si>
    <t>栃木県那須町</t>
  </si>
  <si>
    <t>26214</t>
  </si>
  <si>
    <t>滝沢市</t>
    <rPh sb="2" eb="3">
      <t>シ</t>
    </rPh>
    <phoneticPr fontId="43"/>
  </si>
  <si>
    <t>26303</t>
  </si>
  <si>
    <t>群馬県南牧村</t>
  </si>
  <si>
    <t>26322</t>
  </si>
  <si>
    <t>児童福祉事業対策費等補助金</t>
  </si>
  <si>
    <t>26364</t>
  </si>
  <si>
    <t>千葉県成田市</t>
  </si>
  <si>
    <t>26365</t>
  </si>
  <si>
    <t>26367</t>
  </si>
  <si>
    <t>27322</t>
  </si>
  <si>
    <t>27140</t>
  </si>
  <si>
    <t>30390</t>
  </si>
  <si>
    <t>27203</t>
  </si>
  <si>
    <t>大阪府池田市</t>
  </si>
  <si>
    <t>27204</t>
  </si>
  <si>
    <t>27206</t>
  </si>
  <si>
    <t>27207</t>
  </si>
  <si>
    <t>27208</t>
  </si>
  <si>
    <t>27209</t>
  </si>
  <si>
    <t>宮崎県小林市</t>
  </si>
  <si>
    <t>27210</t>
  </si>
  <si>
    <t>27211</t>
  </si>
  <si>
    <t>27212</t>
  </si>
  <si>
    <t>27213</t>
  </si>
  <si>
    <t>27215</t>
  </si>
  <si>
    <t>子ども・子育て支援交付金</t>
    <rPh sb="0" eb="1">
      <t>コ</t>
    </rPh>
    <rPh sb="4" eb="6">
      <t>コソダ</t>
    </rPh>
    <rPh sb="7" eb="9">
      <t>シエン</t>
    </rPh>
    <rPh sb="9" eb="12">
      <t>コウフキン</t>
    </rPh>
    <phoneticPr fontId="20"/>
  </si>
  <si>
    <t>27218</t>
  </si>
  <si>
    <t>27219</t>
  </si>
  <si>
    <t>石川県珠洲市</t>
  </si>
  <si>
    <t>二酸化炭素排出抑制対策事業費等補助金</t>
    <rPh sb="0" eb="3">
      <t>ニサンカ</t>
    </rPh>
    <rPh sb="3" eb="5">
      <t>タンソ</t>
    </rPh>
    <rPh sb="5" eb="7">
      <t>ハイシュツ</t>
    </rPh>
    <rPh sb="7" eb="9">
      <t>ヨクセイ</t>
    </rPh>
    <rPh sb="9" eb="11">
      <t>タイサク</t>
    </rPh>
    <rPh sb="11" eb="15">
      <t>ジギョウヒナド</t>
    </rPh>
    <rPh sb="15" eb="18">
      <t>ホジョキン</t>
    </rPh>
    <phoneticPr fontId="20"/>
  </si>
  <si>
    <t>27222</t>
  </si>
  <si>
    <t>27223</t>
  </si>
  <si>
    <t>27225</t>
  </si>
  <si>
    <t>27226</t>
  </si>
  <si>
    <t>27227</t>
  </si>
  <si>
    <t>30343</t>
  </si>
  <si>
    <t>37404</t>
  </si>
  <si>
    <t>27228</t>
  </si>
  <si>
    <t>27230</t>
  </si>
  <si>
    <t>27231</t>
  </si>
  <si>
    <t>27232</t>
  </si>
  <si>
    <t>27301</t>
  </si>
  <si>
    <t>27321</t>
  </si>
  <si>
    <t>長野県信濃町</t>
  </si>
  <si>
    <t>27341</t>
  </si>
  <si>
    <t>27362</t>
  </si>
  <si>
    <t>27381</t>
  </si>
  <si>
    <t>27382</t>
  </si>
  <si>
    <t>27383</t>
  </si>
  <si>
    <t>28100</t>
  </si>
  <si>
    <t>京都府南山城村</t>
  </si>
  <si>
    <t>28201</t>
  </si>
  <si>
    <t>28202</t>
  </si>
  <si>
    <t>28204</t>
  </si>
  <si>
    <t>長野県下條村</t>
  </si>
  <si>
    <t>28205</t>
  </si>
  <si>
    <t>長野県飯田市</t>
  </si>
  <si>
    <t>28206</t>
  </si>
  <si>
    <t>28207</t>
  </si>
  <si>
    <t>28208</t>
  </si>
  <si>
    <t>28209</t>
  </si>
  <si>
    <t>28212</t>
  </si>
  <si>
    <t>28213</t>
  </si>
  <si>
    <t>28214</t>
  </si>
  <si>
    <t>28216</t>
  </si>
  <si>
    <t>28222</t>
  </si>
  <si>
    <t>28228</t>
  </si>
  <si>
    <t>静岡県富士宮市</t>
  </si>
  <si>
    <t>滋賀県長浜市</t>
  </si>
  <si>
    <t>28223</t>
  </si>
  <si>
    <t>28225</t>
  </si>
  <si>
    <t>福島県石川町</t>
  </si>
  <si>
    <t>28226</t>
  </si>
  <si>
    <t>岡山県美作市</t>
  </si>
  <si>
    <t>28301</t>
  </si>
  <si>
    <t>28365</t>
  </si>
  <si>
    <t>28501</t>
  </si>
  <si>
    <t>兵庫県尼崎市</t>
  </si>
  <si>
    <t>28585</t>
  </si>
  <si>
    <t>28586</t>
  </si>
  <si>
    <t>29203</t>
  </si>
  <si>
    <t>29204</t>
  </si>
  <si>
    <t>北海道古平町</t>
  </si>
  <si>
    <t>29207</t>
  </si>
  <si>
    <t>29211</t>
  </si>
  <si>
    <t>29343</t>
  </si>
  <si>
    <t>29345</t>
  </si>
  <si>
    <t>29362</t>
  </si>
  <si>
    <t>29385</t>
  </si>
  <si>
    <t>29401</t>
  </si>
  <si>
    <t>42201</t>
  </si>
  <si>
    <t>宮城県多賀城市</t>
  </si>
  <si>
    <t>R元予備費（国）</t>
    <rPh sb="1" eb="2">
      <t>モト</t>
    </rPh>
    <rPh sb="2" eb="5">
      <t>ヨビヒ</t>
    </rPh>
    <rPh sb="6" eb="7">
      <t>クニ</t>
    </rPh>
    <phoneticPr fontId="20"/>
  </si>
  <si>
    <t>29402</t>
  </si>
  <si>
    <t>29424</t>
  </si>
  <si>
    <t>33203</t>
  </si>
  <si>
    <t>交付対象事業（目）</t>
    <rPh sb="0" eb="2">
      <t>コウフ</t>
    </rPh>
    <rPh sb="2" eb="4">
      <t>タイショウ</t>
    </rPh>
    <rPh sb="4" eb="6">
      <t>ジギョウ</t>
    </rPh>
    <rPh sb="7" eb="8">
      <t>モク</t>
    </rPh>
    <phoneticPr fontId="45"/>
  </si>
  <si>
    <t>29425</t>
  </si>
  <si>
    <t>29426</t>
  </si>
  <si>
    <t>29427</t>
  </si>
  <si>
    <t>神奈川県中井町</t>
  </si>
  <si>
    <t>奈良県黒滝村</t>
  </si>
  <si>
    <t>29441</t>
  </si>
  <si>
    <t>福岡県新宮町</t>
  </si>
  <si>
    <t>29443</t>
  </si>
  <si>
    <t>29444</t>
  </si>
  <si>
    <t>29446</t>
  </si>
  <si>
    <t>29447</t>
  </si>
  <si>
    <t>29449</t>
  </si>
  <si>
    <t>29450</t>
  </si>
  <si>
    <t>29451</t>
  </si>
  <si>
    <t>113816</t>
  </si>
  <si>
    <t>29453</t>
  </si>
  <si>
    <t>④</t>
  </si>
  <si>
    <t>30202</t>
  </si>
  <si>
    <t>30203</t>
  </si>
  <si>
    <t>北海道美深町</t>
  </si>
  <si>
    <t>30204</t>
  </si>
  <si>
    <t>30205</t>
  </si>
  <si>
    <t>30207</t>
  </si>
  <si>
    <t>30208</t>
  </si>
  <si>
    <t>30304</t>
  </si>
  <si>
    <t>30341</t>
  </si>
  <si>
    <t>30362</t>
  </si>
  <si>
    <t>30391</t>
  </si>
  <si>
    <t>30392</t>
  </si>
  <si>
    <t>千葉県銚子市</t>
  </si>
  <si>
    <t>香川県三木町</t>
  </si>
  <si>
    <t>30401</t>
  </si>
  <si>
    <t>34304</t>
  </si>
  <si>
    <t>30404</t>
  </si>
  <si>
    <t>30422</t>
  </si>
  <si>
    <t>30427</t>
  </si>
  <si>
    <t>31201</t>
  </si>
  <si>
    <t>46000</t>
  </si>
  <si>
    <t>31202</t>
  </si>
  <si>
    <t>31302</t>
  </si>
  <si>
    <t>31325</t>
  </si>
  <si>
    <t>31328</t>
  </si>
  <si>
    <t>31329</t>
  </si>
  <si>
    <t>⑥脱炭素社会への移行</t>
  </si>
  <si>
    <t>31364</t>
  </si>
  <si>
    <t>31371</t>
  </si>
  <si>
    <t>31372</t>
  </si>
  <si>
    <t>31384</t>
  </si>
  <si>
    <t>31386</t>
  </si>
  <si>
    <t>福島県昭和村</t>
  </si>
  <si>
    <t>31403</t>
  </si>
  <si>
    <t>佐賀県白石町</t>
  </si>
  <si>
    <t>32201</t>
  </si>
  <si>
    <t>32203</t>
  </si>
  <si>
    <t>32204</t>
  </si>
  <si>
    <t>32207</t>
  </si>
  <si>
    <t>32386</t>
  </si>
  <si>
    <t>32449</t>
  </si>
  <si>
    <t>32505</t>
  </si>
  <si>
    <t>大阪府門真市</t>
  </si>
  <si>
    <t>32525</t>
  </si>
  <si>
    <t>内閣総理大臣</t>
  </si>
  <si>
    <t>32527</t>
  </si>
  <si>
    <t>33204</t>
  </si>
  <si>
    <t>33205</t>
  </si>
  <si>
    <t>33207</t>
  </si>
  <si>
    <t>33209</t>
  </si>
  <si>
    <t>33210</t>
  </si>
  <si>
    <t>33211</t>
  </si>
  <si>
    <t>栃木県塩谷町</t>
  </si>
  <si>
    <t>33214</t>
  </si>
  <si>
    <t>33215</t>
  </si>
  <si>
    <t>福島県川内村</t>
  </si>
  <si>
    <t>33216</t>
  </si>
  <si>
    <t>33423</t>
  </si>
  <si>
    <t>33586</t>
  </si>
  <si>
    <t>33622</t>
  </si>
  <si>
    <t>33623</t>
  </si>
  <si>
    <t>北海道雄武町</t>
  </si>
  <si>
    <t>33643</t>
  </si>
  <si>
    <t>33681</t>
  </si>
  <si>
    <t>34100</t>
  </si>
  <si>
    <t>34205</t>
  </si>
  <si>
    <t>47329</t>
  </si>
  <si>
    <t>34209</t>
  </si>
  <si>
    <t>34212</t>
  </si>
  <si>
    <t>34213</t>
  </si>
  <si>
    <t>長野県白馬村</t>
  </si>
  <si>
    <t>34215</t>
  </si>
  <si>
    <t>栃木県市貝町</t>
  </si>
  <si>
    <t>34302</t>
  </si>
  <si>
    <t>34307</t>
  </si>
  <si>
    <t>沖縄県北大東村</t>
  </si>
  <si>
    <t>34368</t>
  </si>
  <si>
    <t>34369</t>
  </si>
  <si>
    <t>34431</t>
  </si>
  <si>
    <t>34462</t>
  </si>
  <si>
    <t>35202</t>
  </si>
  <si>
    <t>44210</t>
  </si>
  <si>
    <t>35203</t>
  </si>
  <si>
    <t>ロ 資金の回収を見込んで貸付け等を行う事業</t>
  </si>
  <si>
    <t>35204</t>
  </si>
  <si>
    <t>35206</t>
  </si>
  <si>
    <t>35211</t>
  </si>
  <si>
    <t>35343</t>
  </si>
  <si>
    <t>36204</t>
  </si>
  <si>
    <t>36205</t>
  </si>
  <si>
    <t>36206</t>
  </si>
  <si>
    <t>熊本県南関町</t>
  </si>
  <si>
    <t>36208</t>
  </si>
  <si>
    <t>岐阜県御嵩町</t>
  </si>
  <si>
    <t>36301</t>
  </si>
  <si>
    <t>36302</t>
  </si>
  <si>
    <t>36321</t>
  </si>
  <si>
    <t>36383</t>
  </si>
  <si>
    <t>36387</t>
  </si>
  <si>
    <t>36388</t>
  </si>
  <si>
    <t>36401</t>
  </si>
  <si>
    <t>36402</t>
  </si>
  <si>
    <t>36403</t>
  </si>
  <si>
    <t>41387</t>
  </si>
  <si>
    <t>47327</t>
  </si>
  <si>
    <t>36405</t>
  </si>
  <si>
    <t>36468</t>
  </si>
  <si>
    <t>36489</t>
  </si>
  <si>
    <t>37203</t>
  </si>
  <si>
    <t>37204</t>
  </si>
  <si>
    <t>37205</t>
  </si>
  <si>
    <t>010006</t>
  </si>
  <si>
    <t>37206</t>
  </si>
  <si>
    <t>埼玉県春日部市</t>
  </si>
  <si>
    <t>37322</t>
  </si>
  <si>
    <t>北海道森町</t>
  </si>
  <si>
    <t>37341</t>
  </si>
  <si>
    <t>37364</t>
  </si>
  <si>
    <t>37386</t>
  </si>
  <si>
    <t>37387</t>
  </si>
  <si>
    <t>新潟県妙高市</t>
  </si>
  <si>
    <t>37403</t>
  </si>
  <si>
    <t>38203</t>
  </si>
  <si>
    <t>38204</t>
  </si>
  <si>
    <t>38205</t>
  </si>
  <si>
    <t>38215</t>
  </si>
  <si>
    <t>40215</t>
  </si>
  <si>
    <t>38356</t>
  </si>
  <si>
    <t>38442</t>
  </si>
  <si>
    <t>38484</t>
  </si>
  <si>
    <t>38488</t>
  </si>
  <si>
    <t>北海道芽室町</t>
  </si>
  <si>
    <t>38506</t>
  </si>
  <si>
    <t>山口県防府市</t>
  </si>
  <si>
    <t>39201</t>
  </si>
  <si>
    <t>39202</t>
  </si>
  <si>
    <t>岩手県北上市</t>
  </si>
  <si>
    <t>39205</t>
  </si>
  <si>
    <t>39206</t>
  </si>
  <si>
    <t>39208</t>
  </si>
  <si>
    <t>39209</t>
  </si>
  <si>
    <t>児童等感染拡大防止事業</t>
  </si>
  <si>
    <t>39212</t>
  </si>
  <si>
    <t>39302</t>
  </si>
  <si>
    <t>39307</t>
  </si>
  <si>
    <t>39341</t>
  </si>
  <si>
    <t>39363</t>
  </si>
  <si>
    <t>39386</t>
  </si>
  <si>
    <t>39401</t>
  </si>
  <si>
    <t>39402</t>
  </si>
  <si>
    <t>北海道富良野市</t>
  </si>
  <si>
    <t>39405</t>
  </si>
  <si>
    <t>39410</t>
  </si>
  <si>
    <t>39424</t>
  </si>
  <si>
    <t>39428</t>
  </si>
  <si>
    <t>40130</t>
  </si>
  <si>
    <t>40202</t>
  </si>
  <si>
    <t>40203</t>
  </si>
  <si>
    <t>40204</t>
  </si>
  <si>
    <t>40207</t>
  </si>
  <si>
    <t>40216</t>
  </si>
  <si>
    <t>40218</t>
  </si>
  <si>
    <t>40221</t>
  </si>
  <si>
    <t>40223</t>
  </si>
  <si>
    <t>40224</t>
  </si>
  <si>
    <t>事業終期
（例：R3.1）</t>
    <rPh sb="0" eb="2">
      <t>ジギョウ</t>
    </rPh>
    <rPh sb="2" eb="4">
      <t>シュウキ</t>
    </rPh>
    <rPh sb="6" eb="7">
      <t>レイ</t>
    </rPh>
    <phoneticPr fontId="20"/>
  </si>
  <si>
    <t>40227</t>
  </si>
  <si>
    <t>40229</t>
  </si>
  <si>
    <t>40230</t>
  </si>
  <si>
    <t>40341</t>
  </si>
  <si>
    <t>40342</t>
  </si>
  <si>
    <t>40344</t>
  </si>
  <si>
    <t>長崎県時津町</t>
  </si>
  <si>
    <t>40345</t>
  </si>
  <si>
    <t>神奈川県海老名市</t>
  </si>
  <si>
    <t>40348</t>
  </si>
  <si>
    <t>40382</t>
  </si>
  <si>
    <t>40383</t>
  </si>
  <si>
    <t>40384</t>
  </si>
  <si>
    <t>40401</t>
  </si>
  <si>
    <t>40447</t>
  </si>
  <si>
    <t>40522</t>
  </si>
  <si>
    <t>40604</t>
  </si>
  <si>
    <t>40608</t>
  </si>
  <si>
    <t>40609</t>
  </si>
  <si>
    <t>①-Ⅰ-８．学校の臨時休業等を円滑に進めるための環境整備</t>
  </si>
  <si>
    <t>40610</t>
  </si>
  <si>
    <t>40621</t>
  </si>
  <si>
    <t>福岡県田川市</t>
  </si>
  <si>
    <t>40642</t>
  </si>
  <si>
    <t>40647</t>
  </si>
  <si>
    <t>41203</t>
  </si>
  <si>
    <t>41204</t>
  </si>
  <si>
    <t xml:space="preserve">
①感染拡大防止のため、不特定多数が利用するぬくもりの館大刀洗のトイレを蓋つきの洋式トイレへ改修し、衛生面等を改善し、感染の不安解消を図る。
②洋式トイレへの改修費
③事業費　825,000円
内訳
・トイレ改修工事（便器3台）　680,000円
・諸経費　　　　　　　　　　　　　　70,000円
・消費税　　　　　　　　　　　　　　75,000円
④ぬくもりの館大刀洗内</t>
    <rPh sb="27" eb="28">
      <t>ヤカタ</t>
    </rPh>
    <rPh sb="28" eb="31">
      <t>タチアライ</t>
    </rPh>
    <rPh sb="36" eb="37">
      <t>フタ</t>
    </rPh>
    <rPh sb="40" eb="42">
      <t>ヨウシキ</t>
    </rPh>
    <rPh sb="72" eb="74">
      <t>ヨウシキ</t>
    </rPh>
    <rPh sb="104" eb="106">
      <t>カイシュウ</t>
    </rPh>
    <rPh sb="106" eb="108">
      <t>コウジ</t>
    </rPh>
    <rPh sb="109" eb="111">
      <t>ベンキ</t>
    </rPh>
    <rPh sb="112" eb="113">
      <t>ダイ</t>
    </rPh>
    <rPh sb="122" eb="123">
      <t>エン</t>
    </rPh>
    <rPh sb="125" eb="128">
      <t>ショケイヒ</t>
    </rPh>
    <rPh sb="148" eb="149">
      <t>エン</t>
    </rPh>
    <rPh sb="151" eb="154">
      <t>ショウヒゼイ</t>
    </rPh>
    <rPh sb="174" eb="175">
      <t>エン</t>
    </rPh>
    <rPh sb="182" eb="186">
      <t>ヤカタタチアライ</t>
    </rPh>
    <rPh sb="186" eb="187">
      <t>ナイ</t>
    </rPh>
    <phoneticPr fontId="20"/>
  </si>
  <si>
    <t>41205</t>
  </si>
  <si>
    <t>41207</t>
  </si>
  <si>
    <t>41208</t>
  </si>
  <si>
    <t>41209</t>
  </si>
  <si>
    <t>41210</t>
  </si>
  <si>
    <t>41341</t>
  </si>
  <si>
    <t>41346</t>
  </si>
  <si>
    <t>100005</t>
  </si>
  <si>
    <t>41401</t>
  </si>
  <si>
    <t>41424</t>
  </si>
  <si>
    <t>41425</t>
  </si>
  <si>
    <t>大阪府阪南市</t>
  </si>
  <si>
    <t>41441</t>
  </si>
  <si>
    <t>42202</t>
  </si>
  <si>
    <t>42204</t>
  </si>
  <si>
    <t>北海道深川市</t>
  </si>
  <si>
    <t>大阪府島本町</t>
  </si>
  <si>
    <t>42209</t>
  </si>
  <si>
    <t>11000</t>
  </si>
  <si>
    <t>42210</t>
  </si>
  <si>
    <t>42213</t>
  </si>
  <si>
    <t>42214</t>
  </si>
  <si>
    <t>42308</t>
  </si>
  <si>
    <t>42322</t>
  </si>
  <si>
    <t>42323</t>
  </si>
  <si>
    <t>42383</t>
  </si>
  <si>
    <t>42391</t>
  </si>
  <si>
    <t>山形県鶴岡市</t>
  </si>
  <si>
    <t>43100</t>
  </si>
  <si>
    <t>43202</t>
  </si>
  <si>
    <t>43205</t>
  </si>
  <si>
    <t>43206</t>
  </si>
  <si>
    <t>43210</t>
  </si>
  <si>
    <t>43211</t>
  </si>
  <si>
    <t>43213</t>
  </si>
  <si>
    <t>43215</t>
  </si>
  <si>
    <t>43216</t>
  </si>
  <si>
    <t>43364</t>
  </si>
  <si>
    <t>43369</t>
  </si>
  <si>
    <t>沖縄県竹富町</t>
  </si>
  <si>
    <t>43403</t>
  </si>
  <si>
    <t>即時対応特定経費交付対象経費</t>
    <rPh sb="8" eb="10">
      <t>コウフ</t>
    </rPh>
    <rPh sb="10" eb="12">
      <t>タイショウ</t>
    </rPh>
    <rPh sb="12" eb="14">
      <t>ケイヒ</t>
    </rPh>
    <phoneticPr fontId="20"/>
  </si>
  <si>
    <t>43404</t>
  </si>
  <si>
    <t>43423</t>
  </si>
  <si>
    <r>
      <t xml:space="preserve">
①売上の急減に直面する事業者に対し、国や県の家賃支援に上乗せして賃貸物件の賃料を支援することで、事業継続を支える。
②テナント事業者のうち、中堅企業、中小企業、小規模事業者、個人事業者等であｔって、5月～12月において「いずれか1ヶ月の売上高が前年同月比で50％以上減少」、又は「連続する3ヶ月の売上高が前年同期比で30%以上減少」した者
③</t>
    </r>
    <r>
      <rPr>
        <sz val="14"/>
        <color rgb="FFFF0000"/>
        <rFont val="ＭＳ Ｐゴシック"/>
      </rPr>
      <t>300,000</t>
    </r>
    <r>
      <rPr>
        <sz val="14"/>
        <color auto="1"/>
        <rFont val="ＭＳ Ｐゴシック"/>
      </rPr>
      <t xml:space="preserve">円
</t>
    </r>
    <r>
      <rPr>
        <sz val="14"/>
        <color rgb="FFFF0000"/>
        <rFont val="ＭＳ Ｐゴシック"/>
      </rPr>
      <t>　10</t>
    </r>
    <r>
      <rPr>
        <sz val="14"/>
        <color auto="1"/>
        <rFont val="ＭＳ Ｐゴシック"/>
      </rPr>
      <t>事業所×</t>
    </r>
    <r>
      <rPr>
        <sz val="14"/>
        <color rgb="FFFF0000"/>
        <rFont val="ＭＳ Ｐゴシック"/>
      </rPr>
      <t>3</t>
    </r>
    <r>
      <rPr>
        <sz val="14"/>
        <color auto="1"/>
        <rFont val="ＭＳ Ｐゴシック"/>
      </rPr>
      <t xml:space="preserve">万円
④中小事業者及び個人事業者であって国の家賃支援給付金及び県の福岡県家賃軽減支援金の給付対象者。
</t>
    </r>
  </si>
  <si>
    <t>43432</t>
  </si>
  <si>
    <t>43443</t>
  </si>
  <si>
    <t>43444</t>
  </si>
  <si>
    <t>47361</t>
  </si>
  <si>
    <t>島根県雲南市</t>
  </si>
  <si>
    <t>広島県東広島市</t>
  </si>
  <si>
    <t>43468</t>
  </si>
  <si>
    <t>130001</t>
  </si>
  <si>
    <t>神奈川県川崎市</t>
  </si>
  <si>
    <t>43484</t>
  </si>
  <si>
    <t>43501</t>
  </si>
  <si>
    <t>青森県青森市</t>
  </si>
  <si>
    <t>43506</t>
  </si>
  <si>
    <t>大刀洗町クーポン券事業</t>
  </si>
  <si>
    <t>43507</t>
  </si>
  <si>
    <t>沖縄県粟国村</t>
  </si>
  <si>
    <t>43511</t>
  </si>
  <si>
    <t>104485</t>
  </si>
  <si>
    <t>43512</t>
  </si>
  <si>
    <t>43531</t>
  </si>
  <si>
    <t>44204</t>
  </si>
  <si>
    <t>44205</t>
  </si>
  <si>
    <t>44208</t>
  </si>
  <si>
    <t>長野県長和町</t>
  </si>
  <si>
    <t>44212</t>
  </si>
  <si>
    <t>44322</t>
  </si>
  <si>
    <t>45202</t>
  </si>
  <si>
    <t>45203</t>
  </si>
  <si>
    <t>260002</t>
  </si>
  <si>
    <t>45204</t>
  </si>
  <si>
    <t>45205</t>
  </si>
  <si>
    <t>愛知県南知多町</t>
  </si>
  <si>
    <t>45361</t>
  </si>
  <si>
    <t>45382</t>
  </si>
  <si>
    <t>45383</t>
  </si>
  <si>
    <t>埼玉県杉戸町</t>
  </si>
  <si>
    <t>45401</t>
  </si>
  <si>
    <t>インフルエンザ予防接種助成</t>
  </si>
  <si>
    <t>45403</t>
  </si>
  <si>
    <t>熊本県産山村</t>
  </si>
  <si>
    <t>45421</t>
  </si>
  <si>
    <t>45430</t>
  </si>
  <si>
    <t>45443</t>
  </si>
  <si>
    <t>46201</t>
  </si>
  <si>
    <t>46204</t>
  </si>
  <si>
    <t>46208</t>
  </si>
  <si>
    <t>46214</t>
  </si>
  <si>
    <t>46217</t>
  </si>
  <si>
    <t>群馬県嬬恋村</t>
  </si>
  <si>
    <t>③</t>
  </si>
  <si>
    <t>46219</t>
  </si>
  <si>
    <t>46222</t>
  </si>
  <si>
    <t>46225</t>
  </si>
  <si>
    <t>46304</t>
  </si>
  <si>
    <t>46392</t>
  </si>
  <si>
    <t>46490</t>
  </si>
  <si>
    <t>46492</t>
  </si>
  <si>
    <t>46502</t>
  </si>
  <si>
    <t>46525</t>
  </si>
  <si>
    <t>46529</t>
  </si>
  <si>
    <t>46532</t>
  </si>
  <si>
    <t>46534</t>
  </si>
  <si>
    <t>長野県中川村</t>
  </si>
  <si>
    <t>①②③④</t>
  </si>
  <si>
    <t>46535</t>
  </si>
  <si>
    <t>47201</t>
  </si>
  <si>
    <t>富山県砺波市</t>
  </si>
  <si>
    <t>47205</t>
  </si>
  <si>
    <t>47207</t>
  </si>
  <si>
    <t>47208</t>
  </si>
  <si>
    <t>東京都杉並区</t>
  </si>
  <si>
    <t>47209</t>
  </si>
  <si>
    <t>静岡県三島市</t>
  </si>
  <si>
    <t>47211</t>
  </si>
  <si>
    <t>47212</t>
  </si>
  <si>
    <t>47213</t>
  </si>
  <si>
    <t>47214</t>
  </si>
  <si>
    <t>47215</t>
  </si>
  <si>
    <t>47301</t>
  </si>
  <si>
    <t>福岡県遠賀町</t>
  </si>
  <si>
    <t>47303</t>
  </si>
  <si>
    <t>47306</t>
  </si>
  <si>
    <t>47308</t>
  </si>
  <si>
    <t>栃木県宇都宮市</t>
  </si>
  <si>
    <t>47314</t>
  </si>
  <si>
    <t>47315</t>
  </si>
  <si>
    <t>神奈川県平塚市</t>
  </si>
  <si>
    <t>47324</t>
  </si>
  <si>
    <t>47325</t>
  </si>
  <si>
    <t>47348</t>
  </si>
  <si>
    <t>47350</t>
  </si>
  <si>
    <t>47354</t>
  </si>
  <si>
    <t>47356</t>
  </si>
  <si>
    <t>47375</t>
  </si>
  <si>
    <t>千葉県野田市</t>
  </si>
  <si>
    <t>新型コロナウイルス感染症対応地方創生臨時交付金実施計画　チェックリスト</t>
  </si>
  <si>
    <t>参考資料</t>
  </si>
  <si>
    <t>都道府県名
（漢字）</t>
    <rPh sb="0" eb="4">
      <t>トドウフケン</t>
    </rPh>
    <rPh sb="4" eb="5">
      <t>メイ</t>
    </rPh>
    <rPh sb="7" eb="9">
      <t>カンジ</t>
    </rPh>
    <phoneticPr fontId="43"/>
  </si>
  <si>
    <t>高知県黒潮町</t>
  </si>
  <si>
    <t>市区町村名
（漢字）</t>
    <rPh sb="0" eb="2">
      <t>シク</t>
    </rPh>
    <rPh sb="2" eb="4">
      <t>チョウソン</t>
    </rPh>
    <rPh sb="4" eb="5">
      <t>メイ</t>
    </rPh>
    <rPh sb="7" eb="9">
      <t>カンジ</t>
    </rPh>
    <phoneticPr fontId="43"/>
  </si>
  <si>
    <t>別海町</t>
  </si>
  <si>
    <t>030007</t>
  </si>
  <si>
    <t>050008</t>
  </si>
  <si>
    <t>新潟県胎内市</t>
  </si>
  <si>
    <t>070009</t>
  </si>
  <si>
    <t>訪日外国人旅行者周遊促進事業費補助金</t>
    <rPh sb="0" eb="2">
      <t>ホウニチ</t>
    </rPh>
    <rPh sb="2" eb="4">
      <t>ガイコク</t>
    </rPh>
    <rPh sb="4" eb="5">
      <t>ジン</t>
    </rPh>
    <rPh sb="5" eb="8">
      <t>リョコウシャ</t>
    </rPh>
    <rPh sb="8" eb="10">
      <t>シュウユウ</t>
    </rPh>
    <rPh sb="10" eb="12">
      <t>ソクシン</t>
    </rPh>
    <rPh sb="12" eb="15">
      <t>ジギョウヒ</t>
    </rPh>
    <rPh sb="15" eb="18">
      <t>ホジョキン</t>
    </rPh>
    <phoneticPr fontId="20"/>
  </si>
  <si>
    <t>072133</t>
  </si>
  <si>
    <t>074454</t>
  </si>
  <si>
    <t>秋田県にかほ市</t>
  </si>
  <si>
    <t>080004</t>
  </si>
  <si>
    <t>090000</t>
  </si>
  <si>
    <t>大網白里市</t>
    <rPh sb="4" eb="5">
      <t>シ</t>
    </rPh>
    <phoneticPr fontId="43"/>
  </si>
  <si>
    <t>140007</t>
  </si>
  <si>
    <t>150002</t>
  </si>
  <si>
    <t>山口県萩市</t>
  </si>
  <si>
    <t>160008</t>
  </si>
  <si>
    <t>163431</t>
  </si>
  <si>
    <t>180009</t>
  </si>
  <si>
    <t>183822</t>
  </si>
  <si>
    <t>沖縄県北谷町</t>
  </si>
  <si>
    <t>190004</t>
  </si>
  <si>
    <t>200000</t>
  </si>
  <si>
    <t>203050</t>
  </si>
  <si>
    <t>210005</t>
  </si>
  <si>
    <t>223417</t>
  </si>
  <si>
    <t>224618</t>
  </si>
  <si>
    <t>230006</t>
  </si>
  <si>
    <t>234460</t>
  </si>
  <si>
    <t>280003</t>
  </si>
  <si>
    <t>茨城県小美玉市</t>
  </si>
  <si>
    <t>丹波篠山市</t>
    <rPh sb="0" eb="2">
      <t>タンバ</t>
    </rPh>
    <rPh sb="2" eb="5">
      <t>ササヤマシ</t>
    </rPh>
    <phoneticPr fontId="43"/>
  </si>
  <si>
    <t>284645</t>
  </si>
  <si>
    <t>294527</t>
  </si>
  <si>
    <t>310000</t>
  </si>
  <si>
    <t>320005</t>
  </si>
  <si>
    <t>330001</t>
  </si>
  <si>
    <t>340006</t>
  </si>
  <si>
    <t>342084</t>
  </si>
  <si>
    <t>350001</t>
  </si>
  <si>
    <t>360007</t>
  </si>
  <si>
    <t>370002</t>
  </si>
  <si>
    <t>380008</t>
  </si>
  <si>
    <t>384011</t>
  </si>
  <si>
    <t>390003</t>
  </si>
  <si>
    <t>400009</t>
  </si>
  <si>
    <t>402311</t>
  </si>
  <si>
    <t>福岡県広川町</t>
  </si>
  <si>
    <t>福岡県</t>
    <rPh sb="0" eb="3">
      <t>フクオカケン</t>
    </rPh>
    <phoneticPr fontId="43"/>
  </si>
  <si>
    <t>那珂川市</t>
    <rPh sb="0" eb="3">
      <t>ナカガワ</t>
    </rPh>
    <rPh sb="3" eb="4">
      <t>シ</t>
    </rPh>
    <phoneticPr fontId="43"/>
  </si>
  <si>
    <t>405442</t>
  </si>
  <si>
    <t>410004</t>
  </si>
  <si>
    <t>420000</t>
  </si>
  <si>
    <t>430005</t>
  </si>
  <si>
    <t>434281</t>
  </si>
  <si>
    <t>東京都利島村</t>
  </si>
  <si>
    <t>450006</t>
  </si>
  <si>
    <t>454311</t>
  </si>
  <si>
    <t>北海道函館市</t>
  </si>
  <si>
    <t>北海道小樽市</t>
  </si>
  <si>
    <t>宮城県東松島市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</si>
  <si>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</si>
  <si>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</si>
  <si>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</si>
  <si>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</si>
  <si>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</si>
  <si>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</si>
  <si>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</si>
  <si>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</si>
  <si>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</si>
  <si>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</si>
  <si>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</si>
  <si>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</si>
  <si>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</si>
  <si>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</si>
  <si>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</si>
  <si>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</si>
  <si>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北海道恵庭市</t>
  </si>
  <si>
    <t>高知県安田町</t>
  </si>
  <si>
    <t>北海道北広島市</t>
  </si>
  <si>
    <t>北海道新篠津村</t>
  </si>
  <si>
    <t>北海道松前町</t>
  </si>
  <si>
    <t>北海道福島町</t>
  </si>
  <si>
    <t>北海道知内町</t>
  </si>
  <si>
    <t>北海道鹿部町</t>
  </si>
  <si>
    <t>北海道長万部町</t>
  </si>
  <si>
    <t>福島県いわき市</t>
  </si>
  <si>
    <t>北海道上ノ国町</t>
  </si>
  <si>
    <t>北海道厚沢部町</t>
  </si>
  <si>
    <t>北海道乙部町</t>
  </si>
  <si>
    <t>北海道今金町</t>
  </si>
  <si>
    <t>北海道せたな町</t>
  </si>
  <si>
    <t>和歌山県印南町</t>
  </si>
  <si>
    <t>北海道島牧村</t>
  </si>
  <si>
    <t>北海道寿都町</t>
  </si>
  <si>
    <t>北海道黒松内町</t>
  </si>
  <si>
    <t>和歌山県太地町</t>
  </si>
  <si>
    <t>北海道ニセコ町</t>
  </si>
  <si>
    <t>北海道真狩村</t>
  </si>
  <si>
    <t>北海道留寿都村</t>
  </si>
  <si>
    <t>北海道岩内町</t>
  </si>
  <si>
    <t>北海道泊村</t>
  </si>
  <si>
    <t>法務省</t>
    <rPh sb="0" eb="3">
      <t>ホウムショウ</t>
    </rPh>
    <phoneticPr fontId="20"/>
  </si>
  <si>
    <t>北海道神恵内村</t>
  </si>
  <si>
    <t>福井県坂井市</t>
  </si>
  <si>
    <t>北海道積丹町</t>
  </si>
  <si>
    <t>長崎県川棚町</t>
  </si>
  <si>
    <t>北海道余市町</t>
  </si>
  <si>
    <t>北海道上砂川町</t>
  </si>
  <si>
    <t>茨城県筑西市</t>
  </si>
  <si>
    <t>北海道由仁町</t>
  </si>
  <si>
    <t>北海道栗山町</t>
  </si>
  <si>
    <t>北海道浦臼町</t>
  </si>
  <si>
    <t>北海道新十津川町</t>
  </si>
  <si>
    <t>長野県南牧村</t>
  </si>
  <si>
    <t>北海道秩父別町</t>
  </si>
  <si>
    <t>石川県穴水町</t>
  </si>
  <si>
    <t>北海道鷹栖町</t>
  </si>
  <si>
    <t>北海道東神楽町</t>
  </si>
  <si>
    <t>北海道上富良野町</t>
  </si>
  <si>
    <t>北海道愛別町</t>
  </si>
  <si>
    <t>愛知県武豊町</t>
  </si>
  <si>
    <t>北海道上川町</t>
  </si>
  <si>
    <t>奈良県御杖村</t>
  </si>
  <si>
    <t>北海道東川町</t>
  </si>
  <si>
    <t>北海道美瑛町</t>
  </si>
  <si>
    <t>北海道音威子府村</t>
  </si>
  <si>
    <t>北海道中川町</t>
  </si>
  <si>
    <t>富山県入善町</t>
  </si>
  <si>
    <t>総務課</t>
  </si>
  <si>
    <t>第三次交付限度額
（補助裏分）</t>
    <rPh sb="0" eb="3">
      <t>ダイサンジ</t>
    </rPh>
    <rPh sb="3" eb="5">
      <t>コウフ</t>
    </rPh>
    <rPh sb="5" eb="7">
      <t>ゲンド</t>
    </rPh>
    <rPh sb="7" eb="8">
      <t>ガク</t>
    </rPh>
    <rPh sb="10" eb="12">
      <t>ホジョ</t>
    </rPh>
    <rPh sb="12" eb="13">
      <t>ウラ</t>
    </rPh>
    <rPh sb="13" eb="14">
      <t>ブン</t>
    </rPh>
    <phoneticPr fontId="20"/>
  </si>
  <si>
    <t>北海道幌加内町</t>
  </si>
  <si>
    <t>北海道増毛町</t>
  </si>
  <si>
    <t>愛知県豊根村</t>
  </si>
  <si>
    <t>北海道苫前町</t>
  </si>
  <si>
    <t>福島県鮫川村</t>
  </si>
  <si>
    <t>北海道羽幌町</t>
  </si>
  <si>
    <t>③キャッシュレス</t>
  </si>
  <si>
    <t>北海道初山別村</t>
  </si>
  <si>
    <t>①-Ⅱ-５. 税制措置</t>
  </si>
  <si>
    <t>北海道猿払村</t>
  </si>
  <si>
    <t>北海道枝幸町</t>
  </si>
  <si>
    <t>大阪府岸和田市</t>
  </si>
  <si>
    <t>北海道豊富町</t>
  </si>
  <si>
    <t>北海道礼文町</t>
  </si>
  <si>
    <t>北海道利尻町</t>
  </si>
  <si>
    <t>障害者総合支援事業費補助金</t>
    <rPh sb="0" eb="2">
      <t>ショウガイ</t>
    </rPh>
    <rPh sb="2" eb="3">
      <t>モノ</t>
    </rPh>
    <rPh sb="3" eb="5">
      <t>ソウゴウ</t>
    </rPh>
    <rPh sb="5" eb="7">
      <t>シエン</t>
    </rPh>
    <rPh sb="7" eb="10">
      <t>ジギョウヒ</t>
    </rPh>
    <rPh sb="10" eb="13">
      <t>ホジョキン</t>
    </rPh>
    <phoneticPr fontId="42"/>
  </si>
  <si>
    <t>北海道斜里町</t>
  </si>
  <si>
    <t>北海道清里町</t>
  </si>
  <si>
    <t>北海道置戸町</t>
  </si>
  <si>
    <t>北海道遠軽町</t>
  </si>
  <si>
    <t>北海道湧別町</t>
  </si>
  <si>
    <t>北海道興部町</t>
  </si>
  <si>
    <t>北海道西興部村</t>
  </si>
  <si>
    <t>北海道大空町</t>
  </si>
  <si>
    <t>北海道白老町</t>
  </si>
  <si>
    <t>大刀洗診療所トイレ改修事業</t>
    <rPh sb="0" eb="3">
      <t>タチアライ</t>
    </rPh>
    <rPh sb="3" eb="6">
      <t>シンリョウジョ</t>
    </rPh>
    <rPh sb="9" eb="11">
      <t>カイシュウ</t>
    </rPh>
    <rPh sb="11" eb="13">
      <t>ジギョウ</t>
    </rPh>
    <phoneticPr fontId="20"/>
  </si>
  <si>
    <t>北海道洞爺湖町</t>
  </si>
  <si>
    <t>北海道安平町</t>
  </si>
  <si>
    <t>北海道日高町</t>
  </si>
  <si>
    <t>北海道新冠町</t>
  </si>
  <si>
    <t>感染拡大防止事業(子育て支援センター・学童)</t>
  </si>
  <si>
    <t>北海道新ひだか町</t>
  </si>
  <si>
    <t>北海道鹿追町</t>
  </si>
  <si>
    <t>三重県大台町</t>
  </si>
  <si>
    <t>北海道新得町</t>
  </si>
  <si>
    <t>北海道中札内村</t>
  </si>
  <si>
    <t>北海道更別村</t>
  </si>
  <si>
    <t>制度要綱別表に掲載された国庫補助事業名と同一の名称を付していないか（同一の名称だと集計の際に不具合が生じる可能性がある）</t>
    <rPh sb="34" eb="36">
      <t>ドウイツ</t>
    </rPh>
    <rPh sb="37" eb="39">
      <t>メイショウ</t>
    </rPh>
    <rPh sb="41" eb="43">
      <t>シュウケイ</t>
    </rPh>
    <rPh sb="44" eb="45">
      <t>サイ</t>
    </rPh>
    <rPh sb="46" eb="49">
      <t>フグアイ</t>
    </rPh>
    <rPh sb="50" eb="51">
      <t>ショウ</t>
    </rPh>
    <rPh sb="53" eb="56">
      <t>カノウセイ</t>
    </rPh>
    <phoneticPr fontId="20"/>
  </si>
  <si>
    <t>北海道幕別町</t>
  </si>
  <si>
    <t>徳島県つるぎ町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</si>
  <si>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</si>
  <si>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</si>
  <si>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</si>
  <si>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</si>
  <si>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</si>
  <si>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</si>
  <si>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</si>
  <si>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</si>
  <si>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</si>
  <si>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</si>
  <si>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</si>
  <si>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中小企業等事業継続支援事業</t>
  </si>
  <si>
    <t>青森県平川市</t>
  </si>
  <si>
    <t>青森県蓬田村</t>
  </si>
  <si>
    <t>青森県外ヶ浜町</t>
  </si>
  <si>
    <t>青森県鰺ヶ沢町</t>
  </si>
  <si>
    <t>島根県知夫村</t>
  </si>
  <si>
    <t>青森県藤崎町</t>
  </si>
  <si>
    <t>福島県富岡町</t>
  </si>
  <si>
    <t>青森県板柳町</t>
  </si>
  <si>
    <t>青森県中泊町</t>
  </si>
  <si>
    <t>青森県七戸町</t>
  </si>
  <si>
    <t>青森県六戸町</t>
  </si>
  <si>
    <t>青森県六ヶ所村</t>
  </si>
  <si>
    <t>青森県おいらせ町</t>
  </si>
  <si>
    <t>青森県大間町</t>
  </si>
  <si>
    <t>青森県田子町</t>
  </si>
  <si>
    <t>青森県南部町</t>
  </si>
  <si>
    <t>青森県階上町</t>
  </si>
  <si>
    <t>愛媛県伊予市</t>
  </si>
  <si>
    <t>岩手県大船渡市</t>
  </si>
  <si>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</si>
  <si>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</si>
  <si>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</si>
  <si>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</si>
  <si>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</si>
  <si>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</si>
  <si>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</si>
  <si>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</si>
  <si>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</si>
  <si>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</si>
  <si>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</si>
  <si>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岩手県岩泉町</t>
  </si>
  <si>
    <t>千葉県酒々井町</t>
  </si>
  <si>
    <t>岩手県田野畑村</t>
  </si>
  <si>
    <t>岩手県軽米町</t>
  </si>
  <si>
    <t>岩手県野田村</t>
  </si>
  <si>
    <t>第三次交付限度額（補助裏分）</t>
    <rPh sb="0" eb="3">
      <t>ダイサンジ</t>
    </rPh>
    <rPh sb="3" eb="5">
      <t>コウフ</t>
    </rPh>
    <rPh sb="5" eb="7">
      <t>ゲンド</t>
    </rPh>
    <rPh sb="7" eb="8">
      <t>ガク</t>
    </rPh>
    <rPh sb="9" eb="11">
      <t>ホジョ</t>
    </rPh>
    <rPh sb="11" eb="12">
      <t>ウラ</t>
    </rPh>
    <rPh sb="12" eb="13">
      <t>ブン</t>
    </rPh>
    <phoneticPr fontId="20"/>
  </si>
  <si>
    <t>岩手県洋野町</t>
  </si>
  <si>
    <t>宮城県仙台市</t>
  </si>
  <si>
    <t>宮城県石巻市</t>
  </si>
  <si>
    <t>宮城県気仙沼市</t>
  </si>
  <si>
    <t>宮城県名取市</t>
  </si>
  <si>
    <t>長野県山形村</t>
  </si>
  <si>
    <t>宮城県登米市</t>
  </si>
  <si>
    <t>宮城県栗原市</t>
  </si>
  <si>
    <t>宮城県大崎市</t>
  </si>
  <si>
    <t>宮城県蔵王町</t>
  </si>
  <si>
    <t>宮城県大河原町</t>
  </si>
  <si>
    <t>宮城県川崎町</t>
  </si>
  <si>
    <t>宮城県亘理町</t>
  </si>
  <si>
    <t>宮城県大衡村</t>
  </si>
  <si>
    <t>宮城県加美町</t>
  </si>
  <si>
    <t>宮城県涌谷町</t>
  </si>
  <si>
    <t>宮城県女川町</t>
  </si>
  <si>
    <t>宮城県南三陸町</t>
  </si>
  <si>
    <t>熊本県益城町</t>
  </si>
  <si>
    <t>秋田県秋田市</t>
  </si>
  <si>
    <t>秋田県能代市</t>
  </si>
  <si>
    <t>秋田県横手市</t>
  </si>
  <si>
    <t>秋田県大館市</t>
  </si>
  <si>
    <t>秋田県男鹿市</t>
  </si>
  <si>
    <t>千葉県鴨川市</t>
  </si>
  <si>
    <t>兵庫県姫路市</t>
  </si>
  <si>
    <t>秋田県湯沢市</t>
  </si>
  <si>
    <t>神奈川県茅ヶ崎市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</si>
  <si>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</si>
  <si>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</si>
  <si>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</si>
  <si>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</si>
  <si>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</si>
  <si>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</si>
  <si>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</si>
  <si>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</si>
  <si>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</si>
  <si>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</si>
  <si>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</si>
  <si>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山形県寒河江市</t>
  </si>
  <si>
    <t>山梨県山梨市</t>
  </si>
  <si>
    <t>山形県上山市</t>
  </si>
  <si>
    <t>山形県村山市</t>
  </si>
  <si>
    <t>山形県天童市</t>
  </si>
  <si>
    <t>山形県東根市</t>
  </si>
  <si>
    <t>山形県中山町</t>
  </si>
  <si>
    <t>山形県西川町</t>
  </si>
  <si>
    <t>山形県大石田町</t>
  </si>
  <si>
    <t>福井県あわら市</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</si>
  <si>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</si>
  <si>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</si>
  <si>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</si>
  <si>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</si>
  <si>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</si>
  <si>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</si>
  <si>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</si>
  <si>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</si>
  <si>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</si>
  <si>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</si>
  <si>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</si>
  <si>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</si>
  <si>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福島県南相馬市</t>
  </si>
  <si>
    <t>東京都荒川区</t>
  </si>
  <si>
    <t>福島県伊達市</t>
  </si>
  <si>
    <t>千葉県君津市</t>
  </si>
  <si>
    <t>福島県桑折町</t>
  </si>
  <si>
    <t>佐賀県基山町</t>
  </si>
  <si>
    <t>福島県国見町</t>
  </si>
  <si>
    <t>福島県鏡石町</t>
  </si>
  <si>
    <t>福島県下郷町</t>
  </si>
  <si>
    <t>福島県南会津町</t>
  </si>
  <si>
    <t>福島県西会津町</t>
  </si>
  <si>
    <t>福島県柳津町</t>
  </si>
  <si>
    <t>高知県中土佐町</t>
  </si>
  <si>
    <t>福島県泉崎村</t>
  </si>
  <si>
    <t>福島県中島村</t>
  </si>
  <si>
    <t>山梨県笛吹市</t>
  </si>
  <si>
    <t>福島県棚倉町</t>
  </si>
  <si>
    <t>福島県古殿町</t>
  </si>
  <si>
    <t>福島県三春町</t>
  </si>
  <si>
    <t>福島県楢葉町</t>
  </si>
  <si>
    <t>補</t>
    <rPh sb="0" eb="1">
      <t>ホ</t>
    </rPh>
    <phoneticPr fontId="20"/>
  </si>
  <si>
    <t>福島県大熊町</t>
  </si>
  <si>
    <t>福島県浪江町</t>
  </si>
  <si>
    <t>埼玉県富士見市</t>
  </si>
  <si>
    <t>福島県飯舘村</t>
  </si>
  <si>
    <t>長野県塩尻市</t>
  </si>
  <si>
    <t>茨城県結城市</t>
  </si>
  <si>
    <t>東京都八王子市</t>
  </si>
  <si>
    <t>確認済み事業</t>
    <rPh sb="0" eb="2">
      <t>カクニン</t>
    </rPh>
    <rPh sb="2" eb="3">
      <t>ズ</t>
    </rPh>
    <rPh sb="4" eb="6">
      <t>ジギョウ</t>
    </rPh>
    <phoneticPr fontId="20"/>
  </si>
  <si>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</si>
  <si>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</si>
  <si>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</si>
  <si>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</si>
  <si>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</si>
  <si>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</si>
  <si>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</si>
  <si>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</si>
  <si>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</si>
  <si>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</si>
  <si>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子育て支援対策臨時特例交付金</t>
  </si>
  <si>
    <t>茨城県かすみがうら市</t>
  </si>
  <si>
    <t>茨城県神栖市</t>
  </si>
  <si>
    <t>茨城県行方市</t>
  </si>
  <si>
    <t>茨城県鉾田市</t>
  </si>
  <si>
    <t>茨城県茨城町</t>
  </si>
  <si>
    <t>山口県岩国市</t>
  </si>
  <si>
    <t>茨城県城里町</t>
  </si>
  <si>
    <t>茨城県東海村</t>
  </si>
  <si>
    <t>茨城県大子町</t>
  </si>
  <si>
    <t>茨城県阿見町</t>
  </si>
  <si>
    <t>神奈川県横浜市</t>
  </si>
  <si>
    <t>茨城県八千代町</t>
  </si>
  <si>
    <t>兵庫県川西市</t>
  </si>
  <si>
    <t>茨城県五霞町</t>
  </si>
  <si>
    <t>茨城県境町</t>
  </si>
  <si>
    <t>茨城県利根町</t>
  </si>
  <si>
    <t>栃木県栃木市</t>
  </si>
  <si>
    <t>栃木県佐野市</t>
  </si>
  <si>
    <t>栃木県鹿沼市</t>
  </si>
  <si>
    <t>栃木県日光市</t>
  </si>
  <si>
    <t>栃木県小山市</t>
  </si>
  <si>
    <t>栃木県大田原市</t>
  </si>
  <si>
    <t>栃木県那須塩原市</t>
  </si>
  <si>
    <t>栃木県那須烏山市</t>
  </si>
  <si>
    <t>栃木県下野市</t>
  </si>
  <si>
    <t>栃木県上三川町</t>
  </si>
  <si>
    <t>京都府宮津市</t>
  </si>
  <si>
    <t>栃木県茂木町</t>
  </si>
  <si>
    <t>栃木県壬生町</t>
  </si>
  <si>
    <t>岐阜県笠松町</t>
  </si>
  <si>
    <t>栃木県高根沢町</t>
  </si>
  <si>
    <t>栃木県那珂川町</t>
  </si>
  <si>
    <t>群馬県前橋市</t>
  </si>
  <si>
    <t>群馬県桐生市</t>
  </si>
  <si>
    <t>群馬県沼田市</t>
  </si>
  <si>
    <t>イ 利子補給事業又は信用保証料補助事業</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</si>
  <si>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</si>
  <si>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</si>
  <si>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</si>
  <si>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</si>
  <si>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</si>
  <si>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</si>
  <si>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</si>
  <si>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</si>
  <si>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</si>
  <si>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</si>
  <si>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</si>
  <si>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</si>
  <si>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</si>
  <si>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</si>
  <si>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</si>
  <si>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群馬県邑楽町</t>
  </si>
  <si>
    <t>千葉県勝浦市</t>
  </si>
  <si>
    <t>埼玉県川越市</t>
  </si>
  <si>
    <t>埼玉県行田市</t>
  </si>
  <si>
    <t>埼玉県所沢市</t>
  </si>
  <si>
    <t>埼玉県加須市</t>
  </si>
  <si>
    <t>福岡県八女市</t>
  </si>
  <si>
    <t>埼玉県鴻巣市</t>
  </si>
  <si>
    <t>埼玉県蕨市</t>
  </si>
  <si>
    <t>埼玉県入間市</t>
  </si>
  <si>
    <t>埼玉県朝霞市</t>
  </si>
  <si>
    <t>埼玉県新座市</t>
  </si>
  <si>
    <t>和歌山県御坊市</t>
  </si>
  <si>
    <t>埼玉県桶川市</t>
  </si>
  <si>
    <t>新潟県佐渡市</t>
  </si>
  <si>
    <t>島根県浜田市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</si>
  <si>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</si>
  <si>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</si>
  <si>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</si>
  <si>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</si>
  <si>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</si>
  <si>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</si>
  <si>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</si>
  <si>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</si>
  <si>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</si>
  <si>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</si>
  <si>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埼玉県ときがわ町</t>
  </si>
  <si>
    <t>神奈川県松田町</t>
  </si>
  <si>
    <t>埼玉県小鹿野町</t>
  </si>
  <si>
    <t>埼玉県美里町</t>
  </si>
  <si>
    <t>埼玉県神川町</t>
  </si>
  <si>
    <t>岐阜県八百津町</t>
  </si>
  <si>
    <t>埼玉県寄居町</t>
  </si>
  <si>
    <t>埼玉県松伏町</t>
  </si>
  <si>
    <t>福岡県柳川市</t>
  </si>
  <si>
    <t>千葉県千葉市</t>
  </si>
  <si>
    <t>千葉県木更津市</t>
  </si>
  <si>
    <t>千葉県松戸市</t>
  </si>
  <si>
    <t>千葉県茂原市</t>
  </si>
  <si>
    <t>千葉県東金市</t>
  </si>
  <si>
    <t>団体コード5桁</t>
    <rPh sb="0" eb="2">
      <t>ダンタイ</t>
    </rPh>
    <rPh sb="6" eb="7">
      <t>ケタ</t>
    </rPh>
    <phoneticPr fontId="20"/>
  </si>
  <si>
    <t>千葉県旭市</t>
  </si>
  <si>
    <t>千葉県習志野市</t>
  </si>
  <si>
    <t>千葉県市原市</t>
  </si>
  <si>
    <t>千葉県我孫子市</t>
  </si>
  <si>
    <t>千葉県四街道市</t>
  </si>
  <si>
    <t>千葉県香取市</t>
  </si>
  <si>
    <t>千葉県大網白里市</t>
  </si>
  <si>
    <t>千葉県栄町</t>
  </si>
  <si>
    <t>22341</t>
  </si>
  <si>
    <t>千葉県神崎町</t>
  </si>
  <si>
    <t>千葉県横芝光町</t>
  </si>
  <si>
    <t>千葉県長生村</t>
  </si>
  <si>
    <t>千葉県白子町</t>
  </si>
  <si>
    <t>第一次配分額</t>
    <rPh sb="0" eb="3">
      <t>ダイイチジ</t>
    </rPh>
    <phoneticPr fontId="20"/>
  </si>
  <si>
    <t>千葉県長柄町</t>
  </si>
  <si>
    <t>千葉県大多喜町</t>
  </si>
  <si>
    <t>東京都千代田区</t>
  </si>
  <si>
    <t>東京都文京区</t>
  </si>
  <si>
    <t>東京都目黒区</t>
  </si>
  <si>
    <t>東京都豊島区</t>
  </si>
  <si>
    <t>東京都北区</t>
  </si>
  <si>
    <t>奈良県葛城市</t>
  </si>
  <si>
    <t>東京都板橋区</t>
  </si>
  <si>
    <t>東京都足立区</t>
  </si>
  <si>
    <t>東京都青梅市</t>
  </si>
  <si>
    <t>東京都昭島市</t>
  </si>
  <si>
    <t>東京都小金井市</t>
  </si>
  <si>
    <t>東京都小平市</t>
  </si>
  <si>
    <t>東京都国立市</t>
  </si>
  <si>
    <t>東京都東大和市</t>
  </si>
  <si>
    <t>東京都東久留米市</t>
  </si>
  <si>
    <t>東京都武蔵村山市</t>
  </si>
  <si>
    <t>新潟県弥彦村</t>
  </si>
  <si>
    <t>東京都多摩市</t>
  </si>
  <si>
    <t>愛知県犬山市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</si>
  <si>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</si>
  <si>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</si>
  <si>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</si>
  <si>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</si>
  <si>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</si>
  <si>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</si>
  <si>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</si>
  <si>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</si>
  <si>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</si>
  <si>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</si>
  <si>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神奈川県大和市</t>
  </si>
  <si>
    <t>大分県国東市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</si>
  <si>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</si>
  <si>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</si>
  <si>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</si>
  <si>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</si>
  <si>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</si>
  <si>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</si>
  <si>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</si>
  <si>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</si>
  <si>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</si>
  <si>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</si>
  <si>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</si>
  <si>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</si>
  <si>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</si>
  <si>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</si>
  <si>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新潟県阿賀町</t>
  </si>
  <si>
    <t>厚生労働大臣</t>
  </si>
  <si>
    <t>新潟県出雲崎町</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</si>
  <si>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</si>
  <si>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</si>
  <si>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</si>
  <si>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</si>
  <si>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</si>
  <si>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</si>
  <si>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</si>
  <si>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</si>
  <si>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</si>
  <si>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</si>
  <si>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</si>
  <si>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</si>
  <si>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</si>
  <si>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</si>
  <si>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</si>
  <si>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</si>
  <si>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</si>
  <si>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</si>
  <si>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</si>
  <si>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</si>
  <si>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</si>
  <si>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</si>
  <si>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</si>
  <si>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</si>
  <si>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</si>
  <si>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</si>
  <si>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</si>
  <si>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</si>
  <si>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</si>
  <si>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</si>
  <si>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</si>
  <si>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</si>
  <si>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</si>
  <si>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</si>
  <si>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</si>
  <si>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</si>
  <si>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</si>
  <si>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山梨県市川三郷町</t>
  </si>
  <si>
    <t>長崎県長崎市</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</si>
  <si>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</si>
  <si>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</si>
  <si>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</si>
  <si>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</si>
  <si>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</si>
  <si>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</si>
  <si>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</si>
  <si>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</si>
  <si>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</si>
  <si>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</si>
  <si>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</si>
  <si>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</si>
  <si>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</si>
  <si>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</si>
  <si>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</si>
  <si>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</si>
  <si>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</si>
  <si>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</si>
  <si>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</si>
  <si>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</si>
  <si>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長野県青木村</t>
  </si>
  <si>
    <t>鹿児島県南大隅町</t>
  </si>
  <si>
    <t>長野県辰野町</t>
  </si>
  <si>
    <t>長野県飯島町</t>
  </si>
  <si>
    <t>長野県松川町</t>
  </si>
  <si>
    <t>長野県阿智村</t>
  </si>
  <si>
    <t>長野県根羽村</t>
  </si>
  <si>
    <t>長野県泰阜村</t>
  </si>
  <si>
    <t>長野県豊丘村</t>
  </si>
  <si>
    <t>島根県隠岐の島町</t>
  </si>
  <si>
    <t>徳島県那賀町</t>
  </si>
  <si>
    <t>長野県大桑村</t>
  </si>
  <si>
    <t>長野県木曽町</t>
  </si>
  <si>
    <t>長野県麻績村</t>
  </si>
  <si>
    <t>長野県生坂村</t>
  </si>
  <si>
    <t>長野県朝日村</t>
  </si>
  <si>
    <t>長野県筑北村</t>
  </si>
  <si>
    <t>高知県本山町</t>
  </si>
  <si>
    <t>長野県小谷村</t>
  </si>
  <si>
    <t>長野県小布施町</t>
  </si>
  <si>
    <t>長野県木島平村</t>
  </si>
  <si>
    <t>長野県野沢温泉村</t>
  </si>
  <si>
    <t>長野県小川村</t>
  </si>
  <si>
    <t>岐阜県岐阜市</t>
  </si>
  <si>
    <t>岐阜県大垣市</t>
  </si>
  <si>
    <t>①感染防止のため、移動機会の低減を図る観点から、web会議の環境を整備する。
②web会議のためのPC購入費用、環境整備費用
③web会議用ＰＣ　130,000円×2台=260,000円
　web会議用ＰＣ設定業務委託　22,000円×2台=44,000円
　web会議用LAN配線敷設業務委託 30,000円
④大刀洗町役場庁舎内</t>
    <rPh sb="1" eb="3">
      <t>カンセン</t>
    </rPh>
    <rPh sb="3" eb="5">
      <t>ボウシ</t>
    </rPh>
    <rPh sb="9" eb="11">
      <t>イドウ</t>
    </rPh>
    <rPh sb="11" eb="13">
      <t>キカイ</t>
    </rPh>
    <rPh sb="14" eb="16">
      <t>テイゲン</t>
    </rPh>
    <rPh sb="17" eb="18">
      <t>ハカ</t>
    </rPh>
    <rPh sb="19" eb="21">
      <t>カンテン</t>
    </rPh>
    <rPh sb="27" eb="29">
      <t>カイギ</t>
    </rPh>
    <rPh sb="30" eb="32">
      <t>カンキョウ</t>
    </rPh>
    <rPh sb="33" eb="35">
      <t>セイビ</t>
    </rPh>
    <rPh sb="43" eb="45">
      <t>カイギ</t>
    </rPh>
    <rPh sb="51" eb="53">
      <t>コウニュウ</t>
    </rPh>
    <rPh sb="53" eb="55">
      <t>ヒヨウ</t>
    </rPh>
    <rPh sb="56" eb="58">
      <t>カンキョウ</t>
    </rPh>
    <rPh sb="58" eb="60">
      <t>セイビ</t>
    </rPh>
    <rPh sb="60" eb="62">
      <t>ヒヨウ</t>
    </rPh>
    <rPh sb="80" eb="81">
      <t>エン</t>
    </rPh>
    <rPh sb="83" eb="84">
      <t>ダイ</t>
    </rPh>
    <rPh sb="92" eb="93">
      <t>エン</t>
    </rPh>
    <rPh sb="116" eb="117">
      <t>エン</t>
    </rPh>
    <rPh sb="119" eb="120">
      <t>ダイ</t>
    </rPh>
    <rPh sb="127" eb="128">
      <t>エン</t>
    </rPh>
    <rPh sb="154" eb="155">
      <t>エン</t>
    </rPh>
    <rPh sb="157" eb="161">
      <t>タチアライマチ</t>
    </rPh>
    <rPh sb="161" eb="163">
      <t>ヤクバ</t>
    </rPh>
    <rPh sb="163" eb="166">
      <t>チョウシャナイ</t>
    </rPh>
    <phoneticPr fontId="20"/>
  </si>
  <si>
    <t>岐阜県高山市</t>
  </si>
  <si>
    <t>岐阜県関市</t>
  </si>
  <si>
    <t>岐阜県美濃市</t>
  </si>
  <si>
    <t>事業の終期が令和３年３月以前となっているか
（終期が令和３年４月以降となる場合はその事情を備考欄で説明しているか）</t>
    <rPh sb="6" eb="8">
      <t>レイワ</t>
    </rPh>
    <rPh sb="9" eb="10">
      <t>ネン</t>
    </rPh>
    <rPh sb="23" eb="25">
      <t>シュウキ</t>
    </rPh>
    <rPh sb="26" eb="28">
      <t>レイワ</t>
    </rPh>
    <rPh sb="29" eb="30">
      <t>ネン</t>
    </rPh>
    <rPh sb="31" eb="32">
      <t>ガツ</t>
    </rPh>
    <rPh sb="32" eb="34">
      <t>イコウ</t>
    </rPh>
    <rPh sb="37" eb="39">
      <t>バアイ</t>
    </rPh>
    <rPh sb="42" eb="44">
      <t>ジジョウ</t>
    </rPh>
    <rPh sb="45" eb="48">
      <t>ビコウラン</t>
    </rPh>
    <rPh sb="49" eb="51">
      <t>セツメイ</t>
    </rPh>
    <phoneticPr fontId="20"/>
  </si>
  <si>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</si>
  <si>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</si>
  <si>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</si>
  <si>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</si>
  <si>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</si>
  <si>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</si>
  <si>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</si>
  <si>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</si>
  <si>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</si>
  <si>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</si>
  <si>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</si>
  <si>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</si>
  <si>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</si>
  <si>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</si>
  <si>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</si>
  <si>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</si>
  <si>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</si>
  <si>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</si>
  <si>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</si>
  <si>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</si>
  <si>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</si>
  <si>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 xml:space="preserve">
①マスク等を優先的に調達・配付し、医療機関、高齢者・障がい者、地域包括支援センター及び地域福祉活動者等の感染及び感染拡大への予防を徹底する。
②マスク・消毒液等の購入
③事業費　1,928,000円
（内訳）
・マスク　　　83,000枚　1,330,010円
・手指消毒液    20本（4,500ml/本）×3,800円=76,000円・2箱(12本/箱）×24,200円＝48,400円
　　　　　　　　　　24本（1,000ml/本）×2,178円＝52,272円・6本（5,000ｍｌ/本）×3,920円=23,520円
・スプレー容器　2個×500円＝1,000円
・携帯用アルコールジェル　80個×275円＝22,000円
・非接触赤外線温度計   4台×6,600円（税込）=26,400円　
・体温計用単４電池　５パック×448円×1.1＝2,464円
・フェイスシールド　145個×660円＝95,700円、80個×500円＝40,000円
・ペーパータオル　105袋×103.4円＝10,857円、4箱×140円＝560円
・ゴム手袋　　　　4箱×836円=3,344円、15箱×1,606＝24,090円　6箱×900円=5,400円　　　　　　　　　　　計27,434円
・ウェットティッシュ　30個×330円＝9,900円、2,000個×60円＝120,000円　計129,900円
・感染予防衣セット　6個×4,380円＝26,280円・使い捨てスリッパ　200個×50円＝10,000円
④マスク　 　　　　介護保険関係事業所　32か所・地域包括支援センター1ヶ所
                         障がい者関係事業所　14か所
　　　　　　　　　　　町内医療機関（4医療機関・7歯科医院）　11か所
　マスク・携帯用アルコールジェル　民生委員児童委員　   40名
　 手指消毒液　　　　　体操教室　30か所
　 非接触赤外線温度計　   体操教室講師用　3台、役場　1台
　　フェイスシールド・ペーパータオル・ゴム手袋・ウェットティッシュ・感染予防衣　地域福祉活動、体操教室事業
</t>
    <rPh sb="32" eb="34">
      <t>チイキ</t>
    </rPh>
    <rPh sb="34" eb="36">
      <t>ホウカツ</t>
    </rPh>
    <rPh sb="36" eb="38">
      <t>シエン</t>
    </rPh>
    <rPh sb="42" eb="43">
      <t>オヨ</t>
    </rPh>
    <rPh sb="99" eb="100">
      <t>エン</t>
    </rPh>
    <rPh sb="119" eb="120">
      <t>マイ</t>
    </rPh>
    <rPh sb="173" eb="174">
      <t>ハコ</t>
    </rPh>
    <rPh sb="177" eb="178">
      <t>ホン</t>
    </rPh>
    <rPh sb="179" eb="180">
      <t>ハコ</t>
    </rPh>
    <rPh sb="188" eb="189">
      <t>エン</t>
    </rPh>
    <rPh sb="196" eb="197">
      <t>エン</t>
    </rPh>
    <rPh sb="210" eb="211">
      <t>ホン</t>
    </rPh>
    <rPh sb="228" eb="229">
      <t>エン</t>
    </rPh>
    <rPh sb="236" eb="237">
      <t>エン</t>
    </rPh>
    <rPh sb="239" eb="240">
      <t>ホン</t>
    </rPh>
    <rPh sb="249" eb="250">
      <t>ホン</t>
    </rPh>
    <rPh sb="257" eb="258">
      <t>エン</t>
    </rPh>
    <rPh sb="291" eb="294">
      <t>ケイタイヨウ</t>
    </rPh>
    <rPh sb="305" eb="306">
      <t>コ</t>
    </rPh>
    <rPh sb="310" eb="311">
      <t>エン</t>
    </rPh>
    <rPh sb="318" eb="319">
      <t>エン</t>
    </rPh>
    <rPh sb="400" eb="401">
      <t>コ</t>
    </rPh>
    <rPh sb="405" eb="406">
      <t>エン</t>
    </rPh>
    <rPh sb="413" eb="414">
      <t>エン</t>
    </rPh>
    <rPh sb="444" eb="445">
      <t>フクロ</t>
    </rPh>
    <rPh sb="451" eb="452">
      <t>エン</t>
    </rPh>
    <rPh sb="459" eb="460">
      <t>エン</t>
    </rPh>
    <rPh sb="477" eb="479">
      <t>テブクロ</t>
    </rPh>
    <rPh sb="484" eb="485">
      <t>ハコ</t>
    </rPh>
    <rPh sb="489" eb="490">
      <t>エン</t>
    </rPh>
    <rPh sb="496" eb="497">
      <t>エン</t>
    </rPh>
    <rPh sb="500" eb="501">
      <t>ハコ</t>
    </rPh>
    <rPh sb="514" eb="515">
      <t>エン</t>
    </rPh>
    <rPh sb="541" eb="542">
      <t>ケイ</t>
    </rPh>
    <rPh sb="548" eb="549">
      <t>エン</t>
    </rPh>
    <rPh sb="563" eb="564">
      <t>コ</t>
    </rPh>
    <rPh sb="568" eb="569">
      <t>エン</t>
    </rPh>
    <rPh sb="575" eb="576">
      <t>エン</t>
    </rPh>
    <rPh sb="597" eb="598">
      <t>ケイ</t>
    </rPh>
    <rPh sb="601" eb="606">
      <t>９００エン</t>
    </rPh>
    <rPh sb="686" eb="688">
      <t>チイキ</t>
    </rPh>
    <rPh sb="688" eb="690">
      <t>ホウカツ</t>
    </rPh>
    <rPh sb="690" eb="692">
      <t>シエン</t>
    </rPh>
    <rPh sb="698" eb="699">
      <t>ショ</t>
    </rPh>
    <rPh sb="725" eb="726">
      <t>ショウ</t>
    </rPh>
    <rPh sb="728" eb="729">
      <t>シャ</t>
    </rPh>
    <rPh sb="729" eb="731">
      <t>カンケイ</t>
    </rPh>
    <rPh sb="731" eb="734">
      <t>ジギョウショ</t>
    </rPh>
    <rPh sb="738" eb="739">
      <t>ショ</t>
    </rPh>
    <rPh sb="751" eb="753">
      <t>チョウナイ</t>
    </rPh>
    <rPh sb="753" eb="755">
      <t>イリョウ</t>
    </rPh>
    <rPh sb="755" eb="757">
      <t>キカン</t>
    </rPh>
    <rPh sb="884" eb="886">
      <t>テブクロ</t>
    </rPh>
    <rPh sb="897" eb="899">
      <t>カンセン</t>
    </rPh>
    <rPh sb="899" eb="901">
      <t>ヨボウ</t>
    </rPh>
    <rPh sb="901" eb="902">
      <t>イ</t>
    </rPh>
    <rPh sb="903" eb="905">
      <t>チイキ</t>
    </rPh>
    <rPh sb="905" eb="907">
      <t>フクシ</t>
    </rPh>
    <rPh sb="907" eb="909">
      <t>カツドウ</t>
    </rPh>
    <rPh sb="910" eb="912">
      <t>タイソウ</t>
    </rPh>
    <rPh sb="912" eb="914">
      <t>キョウシツ</t>
    </rPh>
    <rPh sb="914" eb="916">
      <t>ジギョウ</t>
    </rPh>
    <phoneticPr fontId="0"/>
  </si>
  <si>
    <t>静岡県御殿場市</t>
  </si>
  <si>
    <t>静岡県下田市</t>
  </si>
  <si>
    <t>静岡県湖西市</t>
  </si>
  <si>
    <t>静岡県伊豆の国市</t>
  </si>
  <si>
    <t>静岡県松崎町</t>
  </si>
  <si>
    <t>静岡県西伊豆町</t>
  </si>
  <si>
    <t>静岡県清水町</t>
  </si>
  <si>
    <t>静岡県小山町</t>
  </si>
  <si>
    <t>静岡県吉田町</t>
  </si>
  <si>
    <t>静岡県川根本町</t>
  </si>
  <si>
    <t>愛知県豊橋市</t>
  </si>
  <si>
    <t>愛知県岡崎市</t>
  </si>
  <si>
    <t>愛知県一宮市</t>
  </si>
  <si>
    <t>愛知県半田市</t>
  </si>
  <si>
    <t>愛知県春日井市</t>
  </si>
  <si>
    <t>長崎県五島市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</si>
  <si>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</si>
  <si>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</si>
  <si>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</si>
  <si>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</si>
  <si>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</si>
  <si>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</si>
  <si>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</si>
  <si>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</si>
  <si>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</si>
  <si>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</si>
  <si>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</si>
  <si>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</si>
  <si>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</si>
  <si>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</si>
  <si>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</si>
  <si>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</si>
  <si>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</si>
  <si>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</si>
  <si>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</si>
  <si>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</si>
  <si>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</si>
  <si>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</si>
  <si>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</si>
  <si>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</si>
  <si>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</si>
  <si>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</si>
  <si>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</si>
  <si>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三重県志摩市</t>
  </si>
  <si>
    <t>香川県さぬき市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</si>
  <si>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</si>
  <si>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</si>
  <si>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</si>
  <si>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</si>
  <si>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</si>
  <si>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</si>
  <si>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</si>
  <si>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</si>
  <si>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</si>
  <si>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</si>
  <si>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</si>
  <si>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</si>
  <si>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</si>
  <si>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滋賀県竜王町</t>
  </si>
  <si>
    <t>福岡県筑紫野市</t>
  </si>
  <si>
    <t>滋賀県豊郷町</t>
  </si>
  <si>
    <t>広島県呉市</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</si>
  <si>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</si>
  <si>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</si>
  <si>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</si>
  <si>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</si>
  <si>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</si>
  <si>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</si>
  <si>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</si>
  <si>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</si>
  <si>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</si>
  <si>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</si>
  <si>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 xml:space="preserve">
①新型コロナウイルス感染症の影響により落ち込んだ町内での消費活動の底上げを図るもの。
②プレミアム額10,000,000円
③発行総額100,000,000円
　当初予算では、発行総額60,000千円、プレミア率10％で計画していたが、発行額（60,000千円⇒100,000千円）・プレミア率（10%⇒20%）共に上乗せする。プレミア分（20,000千円）は、町と県が半額ずつ負担する。当初から増額した町負担5,800千円について臨時交付金を活用するもの。
④商品券購入者
</t>
  </si>
  <si>
    <t>京都府木津川市</t>
  </si>
  <si>
    <t>京都府大山崎町</t>
  </si>
  <si>
    <t>京都府井手町</t>
  </si>
  <si>
    <t>京都府宇治田原町</t>
  </si>
  <si>
    <t>京都府笠置町</t>
  </si>
  <si>
    <t>京都府精華町</t>
  </si>
  <si>
    <t>京都府京丹波町</t>
  </si>
  <si>
    <t>福岡県鞍手町</t>
  </si>
  <si>
    <t>大阪府高槻市</t>
  </si>
  <si>
    <t>大阪府河内長野市</t>
  </si>
  <si>
    <t>大阪府茨木市</t>
  </si>
  <si>
    <t>学校臨時休業対策費補助金</t>
    <rPh sb="0" eb="2">
      <t>ガッコウ</t>
    </rPh>
    <rPh sb="2" eb="4">
      <t>リンジ</t>
    </rPh>
    <rPh sb="4" eb="6">
      <t>キュウギョウ</t>
    </rPh>
    <rPh sb="6" eb="8">
      <t>タイサク</t>
    </rPh>
    <rPh sb="8" eb="9">
      <t>ヒ</t>
    </rPh>
    <rPh sb="9" eb="12">
      <t>ホジョキン</t>
    </rPh>
    <phoneticPr fontId="20"/>
  </si>
  <si>
    <t>大阪府八尾市</t>
  </si>
  <si>
    <t>奈良県吉野町</t>
  </si>
  <si>
    <t>山口県山陽小野田市</t>
  </si>
  <si>
    <t>大阪府泉佐野市</t>
  </si>
  <si>
    <t>大阪府高石市</t>
  </si>
  <si>
    <t>34000</t>
  </si>
  <si>
    <t>大阪府富田林市</t>
  </si>
  <si>
    <t>沖縄県南城市</t>
  </si>
  <si>
    <t>大阪府大東市</t>
  </si>
  <si>
    <t>大阪府箕面市</t>
  </si>
  <si>
    <t>大阪府柏原市</t>
  </si>
  <si>
    <t>大阪府東大阪市</t>
  </si>
  <si>
    <t xml:space="preserve">
①新しい生活様式を実践する中で、町の図書館には文化・知の拠点としての役割がこれまで以上に求められており、図書資料等を増強して住民のニーズに対応する。
②図書資料の購入
③事業費　3,003,300円
（内訳）
・辞典　　　　　　20,000円（税込）×30冊＝600,000円
・文学全集①　　　  750円（税込）×8冊＝6,000円
・文学全集②　　　7,000円（税込）×13冊＝91,000円
・文学全集③　　　3,500円（税込）×30冊＝105,000円
・文学全集④　　　1,800円（税込）×26冊＝46,800円
・文学全集⑤　　　3,500円（税込）×68冊＝238,000円
・建築集　　　　　　4,000円（税込）×10冊＝40,000円
・伝統文化集　　　4,000円（税込）×6冊＝24,000円
・中国美術史　　　35,000円（税込）×4冊＝140,000円
・漢文大系　　　　　10,000円×12冊＝120,000円
・全集その他　　　2,000円（税込）×30冊＝60,000円
・大活字本　　　　3,500円（税込）×30冊＝105,000円
・ガイドブック　　　1,500円（税込）×10冊＝15,000円
・一般書　         3,000円（税込）×117冊＝351,000円
・児童書　　　　　2,000円（税込）×175冊＝350,000円
・劣化本買換え（児童書）　1,500円（税込）×75冊＝112,500円
・劣化本買換え（一般書）　3,000円（税込）×48冊＝144,000円
・パネルシアター　　5,000円（税込）×23冊＝115,000円
・エプロンシアター　20,000円（税込）×2冊＝40,000円
・絵本　             2,000円（税込）×80冊＝160,000円
・かがくるBOOK　　1,500円（税込）×60冊＝90,000円
・大型絵本・紙芝居　  100,000円×5冊＝500,000円
④－
</t>
    <rPh sb="171" eb="173">
      <t>ブンガク</t>
    </rPh>
    <rPh sb="173" eb="175">
      <t>ゼンシュウ</t>
    </rPh>
    <rPh sb="184" eb="185">
      <t>エン</t>
    </rPh>
    <rPh sb="192" eb="193">
      <t>サツ</t>
    </rPh>
    <rPh sb="196" eb="201">
      <t>０００エン</t>
    </rPh>
    <rPh sb="203" eb="205">
      <t>ブンガク</t>
    </rPh>
    <rPh sb="205" eb="207">
      <t>ゼンシュウ</t>
    </rPh>
    <rPh sb="224" eb="225">
      <t>サツ</t>
    </rPh>
    <rPh sb="229" eb="234">
      <t>０００エン</t>
    </rPh>
    <rPh sb="236" eb="238">
      <t>ブンガク</t>
    </rPh>
    <rPh sb="238" eb="240">
      <t>ゼンシュウ</t>
    </rPh>
    <rPh sb="245" eb="250">
      <t>８００エン</t>
    </rPh>
    <rPh sb="257" eb="258">
      <t>サツ</t>
    </rPh>
    <rPh sb="261" eb="266">
      <t>８００エン</t>
    </rPh>
    <rPh sb="268" eb="270">
      <t>ブンガク</t>
    </rPh>
    <rPh sb="270" eb="272">
      <t>ゼンシュウ</t>
    </rPh>
    <rPh sb="277" eb="282">
      <t>５００エン</t>
    </rPh>
    <rPh sb="289" eb="290">
      <t>サツ</t>
    </rPh>
    <rPh sb="294" eb="299">
      <t>０００エン</t>
    </rPh>
    <rPh sb="301" eb="303">
      <t>ケンチク</t>
    </rPh>
    <rPh sb="303" eb="304">
      <t>シュウ</t>
    </rPh>
    <rPh sb="311" eb="316">
      <t>０００エン</t>
    </rPh>
    <rPh sb="323" eb="324">
      <t>サツ</t>
    </rPh>
    <rPh sb="327" eb="332">
      <t>０００エン</t>
    </rPh>
    <rPh sb="334" eb="336">
      <t>デントウ</t>
    </rPh>
    <rPh sb="336" eb="338">
      <t>ブンカ</t>
    </rPh>
    <rPh sb="338" eb="339">
      <t>シュウ</t>
    </rPh>
    <rPh sb="343" eb="348">
      <t>０００エン</t>
    </rPh>
    <rPh sb="354" eb="355">
      <t>サツ</t>
    </rPh>
    <rPh sb="358" eb="363">
      <t>０００エン</t>
    </rPh>
    <rPh sb="365" eb="367">
      <t>チュウゴク</t>
    </rPh>
    <rPh sb="367" eb="370">
      <t>ビジュツシ</t>
    </rPh>
    <rPh sb="375" eb="380">
      <t>０００エン</t>
    </rPh>
    <rPh sb="386" eb="387">
      <t>サツ</t>
    </rPh>
    <rPh sb="391" eb="396">
      <t>０００エン</t>
    </rPh>
    <rPh sb="398" eb="400">
      <t>カンブン</t>
    </rPh>
    <rPh sb="400" eb="402">
      <t>タイケイ</t>
    </rPh>
    <rPh sb="417" eb="418">
      <t>サツ</t>
    </rPh>
    <rPh sb="422" eb="427">
      <t>０００エン</t>
    </rPh>
    <rPh sb="429" eb="431">
      <t>ゼンシュウ</t>
    </rPh>
    <rPh sb="433" eb="434">
      <t>タ</t>
    </rPh>
    <rPh sb="438" eb="443">
      <t>０００エン</t>
    </rPh>
    <rPh sb="450" eb="451">
      <t>サツ</t>
    </rPh>
    <rPh sb="454" eb="459">
      <t>０００エン</t>
    </rPh>
    <rPh sb="461" eb="462">
      <t>ダイ</t>
    </rPh>
    <rPh sb="462" eb="464">
      <t>カツジ</t>
    </rPh>
    <rPh sb="464" eb="465">
      <t>ホン</t>
    </rPh>
    <rPh sb="470" eb="475">
      <t>５００エン</t>
    </rPh>
    <rPh sb="482" eb="483">
      <t>サツ</t>
    </rPh>
    <rPh sb="487" eb="492">
      <t>０００エン</t>
    </rPh>
    <rPh sb="504" eb="509">
      <t>５００エン</t>
    </rPh>
    <rPh sb="516" eb="517">
      <t>サツ</t>
    </rPh>
    <rPh sb="520" eb="525">
      <t>０００エン</t>
    </rPh>
    <rPh sb="559" eb="564">
      <t>０００エン</t>
    </rPh>
    <rPh sb="593" eb="598">
      <t>０００エン</t>
    </rPh>
    <rPh sb="600" eb="602">
      <t>レッカ</t>
    </rPh>
    <rPh sb="602" eb="603">
      <t>ボン</t>
    </rPh>
    <rPh sb="603" eb="605">
      <t>カイカ</t>
    </rPh>
    <rPh sb="607" eb="610">
      <t>ジドウショ</t>
    </rPh>
    <rPh sb="613" eb="618">
      <t>５００エン</t>
    </rPh>
    <rPh sb="625" eb="626">
      <t>サツ</t>
    </rPh>
    <rPh sb="630" eb="635">
      <t>５００エン</t>
    </rPh>
    <rPh sb="637" eb="639">
      <t>レッカ</t>
    </rPh>
    <rPh sb="639" eb="640">
      <t>ボン</t>
    </rPh>
    <rPh sb="640" eb="642">
      <t>カイカ</t>
    </rPh>
    <rPh sb="644" eb="647">
      <t>イッパンショ</t>
    </rPh>
    <rPh sb="650" eb="655">
      <t>０００エン</t>
    </rPh>
    <rPh sb="662" eb="663">
      <t>サツ</t>
    </rPh>
    <rPh sb="667" eb="672">
      <t>０００エン</t>
    </rPh>
    <rPh sb="684" eb="689">
      <t>０００エン</t>
    </rPh>
    <rPh sb="696" eb="697">
      <t>サツ</t>
    </rPh>
    <rPh sb="701" eb="706">
      <t>０００エン</t>
    </rPh>
    <rPh sb="730" eb="731">
      <t>サツ</t>
    </rPh>
    <rPh sb="734" eb="739">
      <t>０００エン</t>
    </rPh>
    <rPh sb="775" eb="780">
      <t>０００エン</t>
    </rPh>
    <rPh sb="793" eb="798">
      <t>５００エン</t>
    </rPh>
    <rPh sb="805" eb="806">
      <t>サツ</t>
    </rPh>
    <rPh sb="809" eb="814">
      <t>０００エン</t>
    </rPh>
    <phoneticPr fontId="20"/>
  </si>
  <si>
    <t>大阪府泉南市</t>
  </si>
  <si>
    <t>大阪府四條畷市</t>
  </si>
  <si>
    <t>広島県三次市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</si>
  <si>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</si>
  <si>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</si>
  <si>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</si>
  <si>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</si>
  <si>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</si>
  <si>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</si>
  <si>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</si>
  <si>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</si>
  <si>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</si>
  <si>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</si>
  <si>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</si>
  <si>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</si>
  <si>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</si>
  <si>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</si>
  <si>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</si>
  <si>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</si>
  <si>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</si>
  <si>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兵庫県丹波市</t>
  </si>
  <si>
    <t>24343</t>
  </si>
  <si>
    <t>兵庫県南あわじ市</t>
  </si>
  <si>
    <t>兵庫県朝来市</t>
  </si>
  <si>
    <t>兵庫県宍粟市</t>
  </si>
  <si>
    <t>兵庫県加東市</t>
  </si>
  <si>
    <t>兵庫県猪名川町</t>
  </si>
  <si>
    <t>兵庫県播磨町</t>
  </si>
  <si>
    <t>兵庫県太子町</t>
  </si>
  <si>
    <t>兵庫県上郡町</t>
  </si>
  <si>
    <t>兵庫県佐用町</t>
  </si>
  <si>
    <t>大分県姫島村</t>
  </si>
  <si>
    <t>③④</t>
  </si>
  <si>
    <t>兵庫県香美町</t>
  </si>
  <si>
    <t>奈良県五條市</t>
  </si>
  <si>
    <t>奈良県香芝市</t>
  </si>
  <si>
    <t>奈良県宇陀市</t>
  </si>
  <si>
    <t>奈良県平群町</t>
  </si>
  <si>
    <t>①町議会議員及び職員、傍聴者の密接、密集を回避し、公共空間での感染機会を削減するため、協議会室での会議の際、マスク着用での発言においても、音声の聞き取りやすい会議システムの設備を構築する。
②協議会室での会議用マイク設備新設
③事業費　3,300,000円
内訳                                                                                
・機器収納ワゴン　821,000円
・会議マイクユニット他（15本）　1,847,000円
・設置導入費　　　340,000円
・消費税　　　　　　　　　　　　　300,000円
④大刀洗町役場庁舎内</t>
    <rPh sb="96" eb="99">
      <t>キョウギカイ</t>
    </rPh>
    <rPh sb="99" eb="100">
      <t>シツ</t>
    </rPh>
    <rPh sb="102" eb="104">
      <t>カイギ</t>
    </rPh>
    <rPh sb="104" eb="105">
      <t>ヨウ</t>
    </rPh>
    <rPh sb="108" eb="110">
      <t>セツビ</t>
    </rPh>
    <rPh sb="110" eb="112">
      <t>シンセツ</t>
    </rPh>
    <rPh sb="213" eb="215">
      <t>キキ</t>
    </rPh>
    <rPh sb="215" eb="217">
      <t>シュウノウ</t>
    </rPh>
    <rPh sb="240" eb="241">
      <t>ホカ</t>
    </rPh>
    <rPh sb="259" eb="261">
      <t>セッチ</t>
    </rPh>
    <rPh sb="261" eb="263">
      <t>ドウニュウ</t>
    </rPh>
    <rPh sb="263" eb="264">
      <t>ヒ</t>
    </rPh>
    <phoneticPr fontId="0"/>
  </si>
  <si>
    <t>奈良県斑鳩町</t>
  </si>
  <si>
    <t>奈良県安堵町</t>
  </si>
  <si>
    <t>奈良県三宅町</t>
  </si>
  <si>
    <t>奈良県曽爾村</t>
  </si>
  <si>
    <t>奈良県高取町</t>
  </si>
  <si>
    <t>福岡県築上町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</si>
  <si>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</si>
  <si>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</si>
  <si>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</si>
  <si>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</si>
  <si>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</si>
  <si>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</si>
  <si>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</si>
  <si>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</si>
  <si>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</si>
  <si>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</si>
  <si>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</si>
  <si>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</si>
  <si>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</si>
  <si>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</si>
  <si>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和歌山県岩出市</t>
  </si>
  <si>
    <t>高知県土佐市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</si>
  <si>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</si>
  <si>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</si>
  <si>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</si>
  <si>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</si>
  <si>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</si>
  <si>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</si>
  <si>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</si>
  <si>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</si>
  <si>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</si>
  <si>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</si>
  <si>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</si>
  <si>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</si>
  <si>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</si>
  <si>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</si>
  <si>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</si>
  <si>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各事業について、実施の確実性が十分に見込まれるものであるか</t>
  </si>
  <si>
    <t>鳥取県米子市</t>
  </si>
  <si>
    <t>鳥取県境港市</t>
  </si>
  <si>
    <t>福岡県小竹町</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</si>
  <si>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</si>
  <si>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</si>
  <si>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</si>
  <si>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</si>
  <si>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</si>
  <si>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</si>
  <si>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</si>
  <si>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</si>
  <si>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</si>
  <si>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</si>
  <si>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</si>
  <si>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</si>
  <si>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</si>
  <si>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</si>
  <si>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</si>
  <si>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</si>
  <si>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</si>
  <si>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</si>
  <si>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</si>
  <si>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</si>
  <si>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</si>
  <si>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</si>
  <si>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</si>
  <si>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①町内で買い物が困難な地域を巡回し、地域の求めに応じて、食料品や日用品などを販売する「移動スーパー」を実施する事業者（町外を含む）に対し、必要な経費（車両購入費・改造費等）について補助する
②車両購入費・改造費などの対象経費の1/3以内又は１５０万円
③事業費1,248,000円
④町内で3年以上、かつ、週4日以上定期的に事業を実施する意向を有する中小企業者（小売業）もしくは、小売業を行う者と連携して移動販売事業を行う個人事業者。</t>
    <rPh sb="108" eb="110">
      <t>タイショウ</t>
    </rPh>
    <rPh sb="110" eb="112">
      <t>ケイヒ</t>
    </rPh>
    <rPh sb="127" eb="129">
      <t>ジギョウ</t>
    </rPh>
    <rPh sb="129" eb="130">
      <t>ヒ</t>
    </rPh>
    <rPh sb="139" eb="140">
      <t>エン</t>
    </rPh>
    <phoneticPr fontId="20"/>
  </si>
  <si>
    <t>岡山県勝央町</t>
  </si>
  <si>
    <t>岡山県美咲町</t>
  </si>
  <si>
    <t>岡山県吉備中央町</t>
  </si>
  <si>
    <t>広島県広島市</t>
  </si>
  <si>
    <t>全事業について確認した結果間違いなければ「○」を選択してください。</t>
    <rPh sb="0" eb="3">
      <t>ゼンジギョウ</t>
    </rPh>
    <rPh sb="7" eb="9">
      <t>カクニン</t>
    </rPh>
    <rPh sb="11" eb="13">
      <t>ケッカ</t>
    </rPh>
    <rPh sb="13" eb="15">
      <t>マチガ</t>
    </rPh>
    <rPh sb="24" eb="26">
      <t>センタク</t>
    </rPh>
    <phoneticPr fontId="20"/>
  </si>
  <si>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</si>
  <si>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</si>
  <si>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</si>
  <si>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</si>
  <si>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</si>
  <si>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</si>
  <si>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</si>
  <si>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</si>
  <si>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</si>
  <si>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</si>
  <si>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</si>
  <si>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</si>
  <si>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</si>
  <si>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農業・食品産業強化対策整備交付金</t>
    <rPh sb="0" eb="2">
      <t>ノウギョウ</t>
    </rPh>
    <rPh sb="3" eb="5">
      <t>ショクヒン</t>
    </rPh>
    <rPh sb="5" eb="7">
      <t>サンギョウ</t>
    </rPh>
    <rPh sb="7" eb="9">
      <t>キョウカ</t>
    </rPh>
    <rPh sb="9" eb="11">
      <t>タイサク</t>
    </rPh>
    <rPh sb="11" eb="13">
      <t>セイビ</t>
    </rPh>
    <rPh sb="13" eb="16">
      <t>コウフキン</t>
    </rPh>
    <phoneticPr fontId="20"/>
  </si>
  <si>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</si>
  <si>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</si>
  <si>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</si>
  <si>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</si>
  <si>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</si>
  <si>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</si>
  <si>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</si>
  <si>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</si>
  <si>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</si>
  <si>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</si>
  <si>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</si>
  <si>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</si>
  <si>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</si>
  <si>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環境大臣</t>
    <rPh sb="0" eb="2">
      <t>カンキョウ</t>
    </rPh>
    <rPh sb="2" eb="4">
      <t>ダイジン</t>
    </rPh>
    <phoneticPr fontId="42"/>
  </si>
  <si>
    <t>香川県土庄町</t>
  </si>
  <si>
    <t>香川県小豆島町</t>
  </si>
  <si>
    <t>香川県直島町</t>
  </si>
  <si>
    <t>香川県宇多津町</t>
  </si>
  <si>
    <t>香川県琴平町</t>
  </si>
  <si>
    <t>香川県まんのう町</t>
  </si>
  <si>
    <t>愛媛県松山市</t>
  </si>
  <si>
    <t>宮崎県椎葉村</t>
  </si>
  <si>
    <t>愛媛県今治市</t>
  </si>
  <si>
    <t>愛媛県宇和島市</t>
  </si>
  <si>
    <t>沖縄県渡嘉敷村</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</si>
  <si>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</si>
  <si>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</si>
  <si>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</si>
  <si>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</si>
  <si>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</si>
  <si>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</si>
  <si>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</si>
  <si>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</si>
  <si>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</si>
  <si>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</si>
  <si>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高知県高知市</t>
  </si>
  <si>
    <t>大分県由布市</t>
  </si>
  <si>
    <t>高知県室戸市</t>
  </si>
  <si>
    <t>高知県安芸市</t>
  </si>
  <si>
    <t>高知県南国市</t>
  </si>
  <si>
    <t>高知県宿毛市</t>
  </si>
  <si>
    <t>宮崎県都城市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</si>
  <si>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</si>
  <si>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</si>
  <si>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</si>
  <si>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</si>
  <si>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</si>
  <si>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</si>
  <si>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</si>
  <si>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</si>
  <si>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</si>
  <si>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</si>
  <si>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</si>
  <si>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</si>
  <si>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</si>
  <si>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</si>
  <si>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</si>
  <si>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</si>
  <si>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</si>
  <si>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地方公共団体の職員の人件費（新型コロナウイルス対応のための体制拡充等及び雇い止めや内定取り消しにあった者等の一時的な雇用に必要となるもの（任期の定めのない常勤職員の給料分を除く）を除く）</t>
    <rPh sb="0" eb="2">
      <t>チホウ</t>
    </rPh>
    <rPh sb="2" eb="4">
      <t>コウキョウ</t>
    </rPh>
    <rPh sb="4" eb="6">
      <t>ダンタイ</t>
    </rPh>
    <rPh sb="14" eb="16">
      <t>シンガタ</t>
    </rPh>
    <rPh sb="23" eb="25">
      <t>タイオウ</t>
    </rPh>
    <rPh sb="29" eb="31">
      <t>タイセイ</t>
    </rPh>
    <rPh sb="31" eb="33">
      <t>カクジュウ</t>
    </rPh>
    <rPh sb="33" eb="34">
      <t>トウ</t>
    </rPh>
    <rPh sb="34" eb="35">
      <t>オヨ</t>
    </rPh>
    <rPh sb="36" eb="37">
      <t>ヤト</t>
    </rPh>
    <rPh sb="38" eb="39">
      <t>ド</t>
    </rPh>
    <rPh sb="41" eb="43">
      <t>ナイテイ</t>
    </rPh>
    <rPh sb="43" eb="44">
      <t>ト</t>
    </rPh>
    <rPh sb="45" eb="46">
      <t>ケ</t>
    </rPh>
    <rPh sb="51" eb="52">
      <t>モノ</t>
    </rPh>
    <rPh sb="52" eb="53">
      <t>トウ</t>
    </rPh>
    <rPh sb="54" eb="57">
      <t>イチジテキ</t>
    </rPh>
    <rPh sb="58" eb="60">
      <t>コヨウ</t>
    </rPh>
    <rPh sb="61" eb="63">
      <t>ヒツヨウ</t>
    </rPh>
    <rPh sb="69" eb="71">
      <t>ニンキ</t>
    </rPh>
    <rPh sb="72" eb="73">
      <t>サダ</t>
    </rPh>
    <rPh sb="77" eb="79">
      <t>ジョウキン</t>
    </rPh>
    <rPh sb="79" eb="81">
      <t>ショクイン</t>
    </rPh>
    <rPh sb="82" eb="84">
      <t>キュウリョウ</t>
    </rPh>
    <rPh sb="84" eb="85">
      <t>ブン</t>
    </rPh>
    <rPh sb="86" eb="87">
      <t>ノゾ</t>
    </rPh>
    <rPh sb="90" eb="91">
      <t>ノゾ</t>
    </rPh>
    <phoneticPr fontId="20"/>
  </si>
  <si>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</si>
  <si>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</si>
  <si>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</si>
  <si>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</si>
  <si>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</si>
  <si>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</si>
  <si>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</si>
  <si>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</si>
  <si>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</si>
  <si>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</si>
  <si>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</si>
  <si>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</si>
  <si>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</si>
  <si>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</si>
  <si>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</si>
  <si>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</si>
  <si>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</si>
  <si>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</si>
  <si>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</si>
  <si>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</si>
  <si>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</si>
  <si>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</si>
  <si>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</si>
  <si>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</si>
  <si>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</si>
  <si>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</si>
  <si>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</si>
  <si>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</si>
  <si>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</si>
  <si>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</si>
  <si>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</si>
  <si>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</si>
  <si>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</si>
  <si>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</si>
  <si>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長崎県壱岐市</t>
  </si>
  <si>
    <t>長崎県西海市</t>
  </si>
  <si>
    <t>長崎県南島原市</t>
  </si>
  <si>
    <t>長崎県東彼杵町</t>
  </si>
  <si>
    <t>長崎県波佐見町</t>
  </si>
  <si>
    <t>R2補正（国）</t>
    <rPh sb="2" eb="4">
      <t>ホセイ</t>
    </rPh>
    <rPh sb="5" eb="6">
      <t>クニ</t>
    </rPh>
    <phoneticPr fontId="20"/>
  </si>
  <si>
    <t>長崎県小値賀町</t>
  </si>
  <si>
    <t>長崎県佐々町</t>
  </si>
  <si>
    <t>熊本県八代市</t>
  </si>
  <si>
    <t>熊本県人吉市</t>
  </si>
  <si>
    <t>熊本県荒尾市</t>
  </si>
  <si>
    <t>熊本県菊池市</t>
  </si>
  <si>
    <t>熊本県宇土市</t>
  </si>
  <si>
    <t>備考</t>
    <rPh sb="0" eb="2">
      <t>ビコウ</t>
    </rPh>
    <phoneticPr fontId="20"/>
  </si>
  <si>
    <t>熊本県宇城市</t>
  </si>
  <si>
    <t>熊本県阿蘇市</t>
  </si>
  <si>
    <t>熊本県合志市</t>
  </si>
  <si>
    <t>熊本県美里町</t>
  </si>
  <si>
    <t>熊本県和水町</t>
  </si>
  <si>
    <t>熊本県大津町</t>
  </si>
  <si>
    <t>熊本県南小国町</t>
  </si>
  <si>
    <t>熊本県小国町</t>
  </si>
  <si>
    <t>熊本県西原村</t>
  </si>
  <si>
    <t>熊本県南阿蘇村</t>
  </si>
  <si>
    <t>熊本県嘉島町</t>
  </si>
  <si>
    <t>熊本県甲佐町</t>
  </si>
  <si>
    <t>⑫文化芸術・スポーツ・コンテンツビジネス</t>
  </si>
  <si>
    <t>熊本県山都町</t>
  </si>
  <si>
    <t>熊本県水上村</t>
  </si>
  <si>
    <t>熊本県五木村</t>
  </si>
  <si>
    <t>熊本県山江村</t>
  </si>
  <si>
    <t>大分県別府市</t>
  </si>
  <si>
    <t>大分県竹田市</t>
  </si>
  <si>
    <t>大分県豊後高田市</t>
  </si>
  <si>
    <t>事業名が「○○会計繰出・補助」等となっている場合、事業概要欄②に「○○市立○○病院事業会計に繰り出し、･･･○○工事に要する費用を交付対象経費とする。」などのようになっているか。</t>
  </si>
  <si>
    <t>大分県杵築市</t>
  </si>
  <si>
    <t>大分県宇佐市</t>
  </si>
  <si>
    <t>大分県豊後大野市</t>
  </si>
  <si>
    <t>25000</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</si>
  <si>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</si>
  <si>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</si>
  <si>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</si>
  <si>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</si>
  <si>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</si>
  <si>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</si>
  <si>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</si>
  <si>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</si>
  <si>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</si>
  <si>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</si>
  <si>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</si>
  <si>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</si>
  <si>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</si>
  <si>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</si>
  <si>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</si>
  <si>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</si>
  <si>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</si>
  <si>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</si>
  <si>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</si>
  <si>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</si>
  <si>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</si>
  <si>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</si>
  <si>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</si>
  <si>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</si>
  <si>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</si>
  <si>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</si>
  <si>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</si>
  <si>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</si>
  <si>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</si>
  <si>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</si>
  <si>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</si>
  <si>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</si>
  <si>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</si>
  <si>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</si>
  <si>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</si>
  <si>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</si>
  <si>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</si>
  <si>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沖縄県浦添市</t>
  </si>
  <si>
    <t>②発熱外来</t>
  </si>
  <si>
    <t>沖縄県豊見城市</t>
  </si>
  <si>
    <t>沖縄県うるま市</t>
  </si>
  <si>
    <t>沖縄県国頭村</t>
  </si>
  <si>
    <t>単</t>
    <rPh sb="0" eb="1">
      <t>タン</t>
    </rPh>
    <phoneticPr fontId="20"/>
  </si>
  <si>
    <t>沖縄県東村</t>
  </si>
  <si>
    <t>①新型コロナウイルス感染症の影響を受け、休業や失業等により生活資金でお悩みの方に向けて、食料を現物支給し支援する。
②生活困窮者に対する食糧費
③事業費　　　2,200,000円
（内訳）　1セット(3日分）　700セット（300食×7日＝2,100食分）
・パックご飯3×3　　　　　・味噌汁2×3
・うどん１×3　　　　　　   ・缶詰1×3          
④生活福祉資金貸付窓口での相談者等</t>
    <rPh sb="1" eb="3">
      <t>シンガタ</t>
    </rPh>
    <rPh sb="10" eb="13">
      <t>カンセンショウ</t>
    </rPh>
    <rPh sb="14" eb="16">
      <t>エイキョウ</t>
    </rPh>
    <rPh sb="17" eb="18">
      <t>ウ</t>
    </rPh>
    <rPh sb="20" eb="22">
      <t>キュウギョウ</t>
    </rPh>
    <rPh sb="23" eb="25">
      <t>シツギョウ</t>
    </rPh>
    <rPh sb="25" eb="26">
      <t>トウ</t>
    </rPh>
    <rPh sb="29" eb="31">
      <t>セイカツ</t>
    </rPh>
    <rPh sb="31" eb="33">
      <t>シキン</t>
    </rPh>
    <rPh sb="35" eb="36">
      <t>ナヤ</t>
    </rPh>
    <rPh sb="38" eb="39">
      <t>カタ</t>
    </rPh>
    <rPh sb="40" eb="41">
      <t>ム</t>
    </rPh>
    <rPh sb="44" eb="46">
      <t>ショクリョウ</t>
    </rPh>
    <rPh sb="47" eb="49">
      <t>ゲンブツ</t>
    </rPh>
    <rPh sb="49" eb="51">
      <t>シキュウ</t>
    </rPh>
    <rPh sb="52" eb="54">
      <t>シエン</t>
    </rPh>
    <rPh sb="59" eb="61">
      <t>セイカツ</t>
    </rPh>
    <rPh sb="61" eb="64">
      <t>コンキュウシャ</t>
    </rPh>
    <rPh sb="65" eb="66">
      <t>タイ</t>
    </rPh>
    <rPh sb="68" eb="71">
      <t>ショクリョウヒ</t>
    </rPh>
    <rPh sb="73" eb="75">
      <t>ジギョウ</t>
    </rPh>
    <rPh sb="75" eb="76">
      <t>ヒ</t>
    </rPh>
    <rPh sb="88" eb="89">
      <t>エン</t>
    </rPh>
    <rPh sb="91" eb="93">
      <t>ウチワケ</t>
    </rPh>
    <rPh sb="101" eb="102">
      <t>ヒ</t>
    </rPh>
    <rPh sb="115" eb="116">
      <t>ショク</t>
    </rPh>
    <rPh sb="118" eb="119">
      <t>ニチ</t>
    </rPh>
    <rPh sb="125" eb="126">
      <t>ショク</t>
    </rPh>
    <rPh sb="126" eb="127">
      <t>フン</t>
    </rPh>
    <rPh sb="134" eb="135">
      <t>ハン</t>
    </rPh>
    <rPh sb="144" eb="147">
      <t>ミソシル</t>
    </rPh>
    <rPh sb="168" eb="170">
      <t>カンヅメ</t>
    </rPh>
    <rPh sb="185" eb="187">
      <t>セイカツ</t>
    </rPh>
    <rPh sb="187" eb="189">
      <t>フクシ</t>
    </rPh>
    <rPh sb="189" eb="191">
      <t>シキン</t>
    </rPh>
    <rPh sb="191" eb="193">
      <t>カシツケ</t>
    </rPh>
    <rPh sb="193" eb="195">
      <t>マドグチ</t>
    </rPh>
    <rPh sb="197" eb="200">
      <t>ソウダンシャ</t>
    </rPh>
    <rPh sb="200" eb="201">
      <t>トウ</t>
    </rPh>
    <phoneticPr fontId="0"/>
  </si>
  <si>
    <t>沖縄県今帰仁村</t>
  </si>
  <si>
    <t>沖縄県本部町</t>
  </si>
  <si>
    <t>沖縄県恩納村</t>
  </si>
  <si>
    <t>沖縄県宜野座村</t>
  </si>
  <si>
    <t>沖縄県金武町</t>
  </si>
  <si>
    <t>沖縄県読谷村</t>
  </si>
  <si>
    <t>沖縄県嘉手納町</t>
  </si>
  <si>
    <t>沖縄県中城村</t>
  </si>
  <si>
    <t>18000</t>
  </si>
  <si>
    <t>沖縄県与那原町</t>
  </si>
  <si>
    <t>沖縄県南風原町</t>
  </si>
  <si>
    <t>沖縄県座間味村</t>
  </si>
  <si>
    <t>沖縄県伊是名村</t>
  </si>
  <si>
    <t>沖縄県多良間村</t>
  </si>
  <si>
    <t>03000</t>
  </si>
  <si>
    <t>04000</t>
  </si>
  <si>
    <t>05000</t>
  </si>
  <si>
    <t>07000</t>
  </si>
  <si>
    <t>07445</t>
  </si>
  <si>
    <t>①-Ⅰ-６．情報発信の充実</t>
  </si>
  <si>
    <t>08000</t>
  </si>
  <si>
    <t>09000</t>
  </si>
  <si>
    <t>11381</t>
  </si>
  <si>
    <t>12000</t>
  </si>
  <si>
    <t>14000</t>
  </si>
  <si>
    <t>16000</t>
  </si>
  <si>
    <t>16343</t>
  </si>
  <si>
    <t>18382</t>
  </si>
  <si>
    <t>19000</t>
  </si>
  <si>
    <t>20000</t>
  </si>
  <si>
    <t>20305</t>
  </si>
  <si>
    <t>20481</t>
  </si>
  <si>
    <t>R2.11</t>
  </si>
  <si>
    <t>22000</t>
  </si>
  <si>
    <t>23000</t>
  </si>
  <si>
    <t>23446</t>
  </si>
  <si>
    <t>28000</t>
  </si>
  <si>
    <t>30381</t>
  </si>
  <si>
    <t>31000</t>
  </si>
  <si>
    <t>31402</t>
  </si>
  <si>
    <t>33000</t>
  </si>
  <si>
    <t>35000</t>
  </si>
  <si>
    <t>36000</t>
  </si>
  <si>
    <t>38000</t>
  </si>
  <si>
    <t>40544</t>
  </si>
  <si>
    <t>農林水産大臣</t>
  </si>
  <si>
    <t>40605</t>
  </si>
  <si>
    <t>41000</t>
  </si>
  <si>
    <t>42000</t>
  </si>
  <si>
    <t>43348</t>
  </si>
  <si>
    <t>43428</t>
  </si>
  <si>
    <t>45431</t>
  </si>
  <si>
    <t>都道府県名</t>
    <rPh sb="0" eb="4">
      <t>トドウフケン</t>
    </rPh>
    <rPh sb="4" eb="5">
      <t>メイ</t>
    </rPh>
    <phoneticPr fontId="20"/>
  </si>
  <si>
    <t>自治体コード</t>
    <rPh sb="0" eb="3">
      <t>ジチタイ</t>
    </rPh>
    <phoneticPr fontId="20"/>
  </si>
  <si>
    <t>交付対象事業を所掌する大臣</t>
    <rPh sb="0" eb="2">
      <t>コウフ</t>
    </rPh>
    <rPh sb="2" eb="4">
      <t>タイショウ</t>
    </rPh>
    <rPh sb="4" eb="6">
      <t>ジギョウ</t>
    </rPh>
    <rPh sb="7" eb="9">
      <t>ショショウ</t>
    </rPh>
    <rPh sb="11" eb="13">
      <t>ダイジン</t>
    </rPh>
    <phoneticPr fontId="45"/>
  </si>
  <si>
    <t>予算区分</t>
    <rPh sb="0" eb="2">
      <t>ヨサン</t>
    </rPh>
    <rPh sb="2" eb="4">
      <t>クブン</t>
    </rPh>
    <phoneticPr fontId="20"/>
  </si>
  <si>
    <t>備考②
（事業の終期が令和３年３月を超えることが見込まれる場合、その事情）</t>
    <rPh sb="11" eb="13">
      <t>レイワ</t>
    </rPh>
    <rPh sb="14" eb="15">
      <t>ネン</t>
    </rPh>
    <rPh sb="16" eb="17">
      <t>ガツ</t>
    </rPh>
    <phoneticPr fontId="20"/>
  </si>
  <si>
    <t>R2.4</t>
  </si>
  <si>
    <t>R2.6</t>
  </si>
  <si>
    <t>R2.9</t>
  </si>
  <si>
    <t>R2.10</t>
  </si>
  <si>
    <t>R3.2</t>
  </si>
  <si>
    <t>事例集事例番号</t>
    <rPh sb="0" eb="3">
      <t>ジレイシュウ</t>
    </rPh>
    <rPh sb="3" eb="5">
      <t>ジレイ</t>
    </rPh>
    <rPh sb="5" eb="7">
      <t>バンゴウ</t>
    </rPh>
    <phoneticPr fontId="20"/>
  </si>
  <si>
    <t>基金</t>
    <rPh sb="0" eb="2">
      <t>キキン</t>
    </rPh>
    <phoneticPr fontId="20"/>
  </si>
  <si>
    <t>備考①
（地方単独事業に関連している国庫補助事業がある場合、その国庫補助事業名と所管省庁名）</t>
    <rPh sb="5" eb="7">
      <t>チホウ</t>
    </rPh>
    <rPh sb="7" eb="9">
      <t>タンドク</t>
    </rPh>
    <rPh sb="9" eb="11">
      <t>ジギョウ</t>
    </rPh>
    <rPh sb="12" eb="14">
      <t>カンレン</t>
    </rPh>
    <rPh sb="18" eb="20">
      <t>コッコ</t>
    </rPh>
    <rPh sb="20" eb="22">
      <t>ホジョ</t>
    </rPh>
    <rPh sb="22" eb="24">
      <t>ジギョウ</t>
    </rPh>
    <rPh sb="27" eb="29">
      <t>バアイ</t>
    </rPh>
    <rPh sb="32" eb="34">
      <t>コッコ</t>
    </rPh>
    <rPh sb="34" eb="36">
      <t>ホジョ</t>
    </rPh>
    <rPh sb="36" eb="38">
      <t>ジギョウ</t>
    </rPh>
    <rPh sb="38" eb="39">
      <t>メイ</t>
    </rPh>
    <rPh sb="40" eb="42">
      <t>ショカン</t>
    </rPh>
    <rPh sb="42" eb="44">
      <t>ショウチョウ</t>
    </rPh>
    <rPh sb="44" eb="45">
      <t>メイ</t>
    </rPh>
    <phoneticPr fontId="20"/>
  </si>
  <si>
    <t>①</t>
  </si>
  <si>
    <t>②</t>
  </si>
  <si>
    <t>①②</t>
  </si>
  <si>
    <t>①③</t>
  </si>
  <si>
    <t>①④</t>
  </si>
  <si>
    <t>②③</t>
  </si>
  <si>
    <t>②④</t>
  </si>
  <si>
    <t>①③④</t>
  </si>
  <si>
    <t>事業者への家賃補助</t>
    <rPh sb="0" eb="3">
      <t>ジギョウシャ</t>
    </rPh>
    <rPh sb="5" eb="7">
      <t>ヤチン</t>
    </rPh>
    <rPh sb="7" eb="9">
      <t>ホジョ</t>
    </rPh>
    <phoneticPr fontId="20"/>
  </si>
  <si>
    <t>個人への給付金</t>
    <rPh sb="0" eb="2">
      <t>コジン</t>
    </rPh>
    <rPh sb="4" eb="7">
      <t>キュウフキン</t>
    </rPh>
    <phoneticPr fontId="20"/>
  </si>
  <si>
    <t>ロ 不確実な事故等の発生に応じて資金を交付する事業</t>
  </si>
  <si>
    <t>ロ 当該事業の進捗が他の事業の進捗に依存するもの</t>
  </si>
  <si>
    <t>国庫補助事業費</t>
    <rPh sb="0" eb="2">
      <t>コッコ</t>
    </rPh>
    <rPh sb="2" eb="4">
      <t>ホジョ</t>
    </rPh>
    <rPh sb="4" eb="7">
      <t>ジギョウヒ</t>
    </rPh>
    <phoneticPr fontId="20"/>
  </si>
  <si>
    <t>地方単独事業費</t>
    <rPh sb="0" eb="2">
      <t>チホウ</t>
    </rPh>
    <rPh sb="2" eb="4">
      <t>タンドク</t>
    </rPh>
    <rPh sb="4" eb="7">
      <t>ジギョウヒ</t>
    </rPh>
    <phoneticPr fontId="20"/>
  </si>
  <si>
    <t>交付限度額計</t>
    <rPh sb="0" eb="2">
      <t>コウフ</t>
    </rPh>
    <rPh sb="2" eb="5">
      <t>ゲンドガク</t>
    </rPh>
    <rPh sb="5" eb="6">
      <t>ケイ</t>
    </rPh>
    <phoneticPr fontId="20"/>
  </si>
  <si>
    <t>第三次配分予定額</t>
    <rPh sb="1" eb="3">
      <t>サンジ</t>
    </rPh>
    <phoneticPr fontId="20"/>
  </si>
  <si>
    <t>総務省</t>
    <rPh sb="0" eb="3">
      <t>ソウムショウ</t>
    </rPh>
    <phoneticPr fontId="20"/>
  </si>
  <si>
    <t>事業の概要（①②③④を必ず明記）
①目的・効果
②交付金を充当する経費内容
③積算根拠（対象数、単価等）
④事業の対象（交付対象者、対象施設等）</t>
    <rPh sb="18" eb="20">
      <t>モクテキ</t>
    </rPh>
    <rPh sb="21" eb="23">
      <t>コウカ</t>
    </rPh>
    <phoneticPr fontId="20"/>
  </si>
  <si>
    <t>売上減少事業者への給付金</t>
    <rPh sb="0" eb="2">
      <t>ウリアゲ</t>
    </rPh>
    <rPh sb="2" eb="4">
      <t>ゲンショウ</t>
    </rPh>
    <rPh sb="4" eb="7">
      <t>ジギョウシャ</t>
    </rPh>
    <rPh sb="9" eb="12">
      <t>キュウフキン</t>
    </rPh>
    <phoneticPr fontId="20"/>
  </si>
  <si>
    <t>該当なし</t>
    <rPh sb="0" eb="2">
      <t>ガイトウ</t>
    </rPh>
    <phoneticPr fontId="20"/>
  </si>
  <si>
    <t>基金の要件
（事務連絡２（２）②に定めるイ、ロの別）</t>
  </si>
  <si>
    <t>事務連絡２（２）②に定めるロに該当する事情</t>
    <rPh sb="0" eb="2">
      <t>ジム</t>
    </rPh>
    <rPh sb="2" eb="4">
      <t>レンラク</t>
    </rPh>
    <rPh sb="10" eb="11">
      <t>サダ</t>
    </rPh>
    <rPh sb="15" eb="17">
      <t>ガイトウ</t>
    </rPh>
    <rPh sb="19" eb="21">
      <t>ジジョウ</t>
    </rPh>
    <phoneticPr fontId="20"/>
  </si>
  <si>
    <t>交付金を充当して積立てた基金を取崩して実施する具体的な事業内容、充当経費</t>
  </si>
  <si>
    <t>基金に交付金を
積立てる額
（様式のD交付対象経費欄の内数）</t>
    <rPh sb="19" eb="21">
      <t>コウフ</t>
    </rPh>
    <rPh sb="21" eb="23">
      <t>タイショウ</t>
    </rPh>
    <rPh sb="23" eb="25">
      <t>ケイヒ</t>
    </rPh>
    <rPh sb="27" eb="29">
      <t>ウチスウ</t>
    </rPh>
    <phoneticPr fontId="20"/>
  </si>
  <si>
    <t>①３密対策</t>
  </si>
  <si>
    <t>⑤防災IT化</t>
  </si>
  <si>
    <t>⑦スーパーシティ</t>
  </si>
  <si>
    <t>⑩医療</t>
  </si>
  <si>
    <t>⑪地域交通体系</t>
  </si>
  <si>
    <t>⑬リビングシフト</t>
  </si>
  <si>
    <t>⑭ハートフル</t>
  </si>
  <si>
    <t>⑮強い農林水産</t>
  </si>
  <si>
    <t>⑰物流の進化</t>
  </si>
  <si>
    <t>⑲商品券・旅行券</t>
  </si>
  <si>
    <t>⑳事業構造改革</t>
  </si>
  <si>
    <t>㉑いずれも該当しない</t>
    <rPh sb="5" eb="7">
      <t>ガイトウ</t>
    </rPh>
    <phoneticPr fontId="20"/>
  </si>
  <si>
    <t>①休業要請協力金</t>
    <rPh sb="1" eb="3">
      <t>キュウギョウ</t>
    </rPh>
    <rPh sb="3" eb="5">
      <t>ヨウセイ</t>
    </rPh>
    <rPh sb="5" eb="8">
      <t>キョウリョクキン</t>
    </rPh>
    <phoneticPr fontId="20"/>
  </si>
  <si>
    <t>②事業者への給付金</t>
    <rPh sb="1" eb="4">
      <t>ジギョウシャ</t>
    </rPh>
    <rPh sb="6" eb="9">
      <t>キュウフキン</t>
    </rPh>
    <phoneticPr fontId="20"/>
  </si>
  <si>
    <t>③事業者への家賃支援</t>
    <rPh sb="1" eb="4">
      <t>ジギョウシャ</t>
    </rPh>
    <rPh sb="6" eb="8">
      <t>ヤチン</t>
    </rPh>
    <rPh sb="8" eb="10">
      <t>シエン</t>
    </rPh>
    <phoneticPr fontId="20"/>
  </si>
  <si>
    <t>公共的空間安全・安心確保事業</t>
  </si>
  <si>
    <t>担当部局課名</t>
    <rPh sb="0" eb="2">
      <t>タントウ</t>
    </rPh>
    <rPh sb="2" eb="4">
      <t>ブキョク</t>
    </rPh>
    <rPh sb="4" eb="5">
      <t>カ</t>
    </rPh>
    <rPh sb="5" eb="6">
      <t>メイ</t>
    </rPh>
    <phoneticPr fontId="20"/>
  </si>
  <si>
    <t>担当者氏名</t>
    <rPh sb="0" eb="3">
      <t>タントウシャ</t>
    </rPh>
    <rPh sb="3" eb="5">
      <t>シメイ</t>
    </rPh>
    <phoneticPr fontId="20"/>
  </si>
  <si>
    <t>確認済み事業</t>
  </si>
  <si>
    <t>第二次配分額</t>
  </si>
  <si>
    <t>配分予定額計</t>
    <rPh sb="0" eb="2">
      <t>ハイブン</t>
    </rPh>
    <rPh sb="2" eb="4">
      <t>ヨテイ</t>
    </rPh>
    <rPh sb="4" eb="5">
      <t>ガク</t>
    </rPh>
    <rPh sb="5" eb="6">
      <t>ケイ</t>
    </rPh>
    <phoneticPr fontId="20"/>
  </si>
  <si>
    <t>事業の名称</t>
    <rPh sb="0" eb="2">
      <t>ジギョウ</t>
    </rPh>
    <rPh sb="3" eb="5">
      <t>メイショウ</t>
    </rPh>
    <phoneticPr fontId="20"/>
  </si>
  <si>
    <t>※行の挿入・削除、セルの結合は絶対に行わないこと。</t>
  </si>
  <si>
    <t>総事業費</t>
    <rPh sb="0" eb="1">
      <t>ソウ</t>
    </rPh>
    <rPh sb="1" eb="4">
      <t>ジギョウヒ</t>
    </rPh>
    <phoneticPr fontId="20"/>
  </si>
  <si>
    <t>事業の概要
（積算根拠を明記）</t>
    <rPh sb="0" eb="2">
      <t>ジギョウ</t>
    </rPh>
    <rPh sb="3" eb="5">
      <t>ガイヨウ</t>
    </rPh>
    <rPh sb="7" eb="9">
      <t>セキサン</t>
    </rPh>
    <rPh sb="9" eb="11">
      <t>コンキョ</t>
    </rPh>
    <rPh sb="12" eb="14">
      <t>メイキ</t>
    </rPh>
    <phoneticPr fontId="20"/>
  </si>
  <si>
    <t>通常分交付金を充てる場合の実施計画上のNo</t>
    <rPh sb="0" eb="2">
      <t>ツウジョウ</t>
    </rPh>
    <rPh sb="2" eb="3">
      <t>ブン</t>
    </rPh>
    <rPh sb="3" eb="6">
      <t>コウフキン</t>
    </rPh>
    <rPh sb="7" eb="8">
      <t>ア</t>
    </rPh>
    <rPh sb="10" eb="12">
      <t>バアイ</t>
    </rPh>
    <rPh sb="13" eb="15">
      <t>ジッシ</t>
    </rPh>
    <rPh sb="15" eb="18">
      <t>ケイカクジョウ</t>
    </rPh>
    <phoneticPr fontId="20"/>
  </si>
  <si>
    <t>通常分交付金の充当額</t>
    <rPh sb="0" eb="2">
      <t>ツウジョウ</t>
    </rPh>
    <rPh sb="2" eb="3">
      <t>ブン</t>
    </rPh>
    <rPh sb="3" eb="6">
      <t>コウフキン</t>
    </rPh>
    <rPh sb="7" eb="9">
      <t>ジュウトウ</t>
    </rPh>
    <rPh sb="9" eb="10">
      <t>ガク</t>
    </rPh>
    <phoneticPr fontId="20"/>
  </si>
  <si>
    <t>協力要請推進枠交付限度額</t>
    <rPh sb="0" eb="2">
      <t>キョウリョク</t>
    </rPh>
    <rPh sb="2" eb="4">
      <t>ヨウセイ</t>
    </rPh>
    <rPh sb="4" eb="6">
      <t>スイシン</t>
    </rPh>
    <rPh sb="6" eb="7">
      <t>ワク</t>
    </rPh>
    <rPh sb="7" eb="9">
      <t>コウフ</t>
    </rPh>
    <rPh sb="9" eb="11">
      <t>ゲンド</t>
    </rPh>
    <rPh sb="11" eb="12">
      <t>ガク</t>
    </rPh>
    <phoneticPr fontId="20"/>
  </si>
  <si>
    <t>国庫補助事業費</t>
  </si>
  <si>
    <t>事業始期
（例：R2.12）</t>
    <rPh sb="0" eb="2">
      <t>ジギョウ</t>
    </rPh>
    <rPh sb="2" eb="4">
      <t>シキ</t>
    </rPh>
    <rPh sb="6" eb="7">
      <t>レイ</t>
    </rPh>
    <phoneticPr fontId="20"/>
  </si>
  <si>
    <t>配分予定額計</t>
    <rPh sb="0" eb="2">
      <t>ハイブン</t>
    </rPh>
    <rPh sb="2" eb="5">
      <t>ヨテイガク</t>
    </rPh>
    <rPh sb="5" eb="6">
      <t>ケイ</t>
    </rPh>
    <phoneticPr fontId="20"/>
  </si>
  <si>
    <t>第三次交付限度額（地方単独分）</t>
    <rPh sb="0" eb="3">
      <t>ダイサンジ</t>
    </rPh>
    <rPh sb="3" eb="5">
      <t>コウフ</t>
    </rPh>
    <rPh sb="5" eb="7">
      <t>ゲンド</t>
    </rPh>
    <rPh sb="7" eb="8">
      <t>ガク</t>
    </rPh>
    <rPh sb="9" eb="11">
      <t>チホウ</t>
    </rPh>
    <rPh sb="11" eb="13">
      <t>タンドク</t>
    </rPh>
    <rPh sb="13" eb="14">
      <t>ブン</t>
    </rPh>
    <phoneticPr fontId="20"/>
  </si>
  <si>
    <t>第三次交付限度額
（地方単独分）</t>
    <rPh sb="0" eb="3">
      <t>ダイサンジ</t>
    </rPh>
    <rPh sb="3" eb="5">
      <t>コウフ</t>
    </rPh>
    <rPh sb="5" eb="7">
      <t>ゲンド</t>
    </rPh>
    <rPh sb="7" eb="8">
      <t>ガク</t>
    </rPh>
    <rPh sb="10" eb="12">
      <t>チホウ</t>
    </rPh>
    <rPh sb="12" eb="14">
      <t>タンドク</t>
    </rPh>
    <rPh sb="14" eb="15">
      <t>ブン</t>
    </rPh>
    <phoneticPr fontId="20"/>
  </si>
  <si>
    <t>①-Ⅰ-２．検査体制の強化と感染の早期発見</t>
  </si>
  <si>
    <t>①-Ⅰ-４．治療薬・ワクチンの開発加速</t>
  </si>
  <si>
    <t>①-Ⅱ-１．雇用の維持</t>
  </si>
  <si>
    <t>大刀洗町武道場改修事業</t>
    <rPh sb="7" eb="9">
      <t>カイシュウ</t>
    </rPh>
    <phoneticPr fontId="20"/>
  </si>
  <si>
    <t>①-Ⅱ-２．資金繰り対策</t>
  </si>
  <si>
    <t>①-Ⅱ-３．事業継続に困っている中小・小規模事業者等への支援</t>
  </si>
  <si>
    <t>①-Ⅲ-１．観光・運輸業、飲食業、イベント・エンターテインメント事業等に対する支援</t>
    <rPh sb="32" eb="34">
      <t>ジギョウ</t>
    </rPh>
    <rPh sb="34" eb="35">
      <t>トウ</t>
    </rPh>
    <rPh sb="36" eb="37">
      <t>タイ</t>
    </rPh>
    <rPh sb="39" eb="41">
      <t>シエン</t>
    </rPh>
    <phoneticPr fontId="41"/>
  </si>
  <si>
    <t>①-Ⅲ-２．地域経済の活性化</t>
  </si>
  <si>
    <t>①-Ⅳ-３．リモート化等によるデジタル・トランスフォーメーションの加速</t>
    <rPh sb="33" eb="35">
      <t>カソク</t>
    </rPh>
    <phoneticPr fontId="41"/>
  </si>
  <si>
    <t>②-Ⅰ-１．医療提供体制の確保と医療機関等への支援</t>
    <rPh sb="6" eb="8">
      <t>イリョウ</t>
    </rPh>
    <rPh sb="8" eb="10">
      <t>テイキョウ</t>
    </rPh>
    <rPh sb="10" eb="12">
      <t>タイセイ</t>
    </rPh>
    <rPh sb="13" eb="15">
      <t>カクホ</t>
    </rPh>
    <rPh sb="16" eb="18">
      <t>イリョウ</t>
    </rPh>
    <rPh sb="18" eb="20">
      <t>キカン</t>
    </rPh>
    <rPh sb="20" eb="21">
      <t>トウ</t>
    </rPh>
    <rPh sb="23" eb="25">
      <t>シエン</t>
    </rPh>
    <phoneticPr fontId="40"/>
  </si>
  <si>
    <t>個人を対象とした給付金等</t>
    <rPh sb="0" eb="2">
      <t>コジン</t>
    </rPh>
    <rPh sb="3" eb="5">
      <t>タイショウ</t>
    </rPh>
    <rPh sb="8" eb="11">
      <t>キュウフキン</t>
    </rPh>
    <rPh sb="11" eb="12">
      <t>トウ</t>
    </rPh>
    <phoneticPr fontId="20"/>
  </si>
  <si>
    <t>②-Ⅰ-５．感染症の収束に向けた国際協力</t>
    <rPh sb="6" eb="9">
      <t>カンセンショウ</t>
    </rPh>
    <rPh sb="10" eb="12">
      <t>シュウソク</t>
    </rPh>
    <rPh sb="13" eb="14">
      <t>ム</t>
    </rPh>
    <rPh sb="16" eb="18">
      <t>コクサイ</t>
    </rPh>
    <rPh sb="18" eb="20">
      <t>キョウリョク</t>
    </rPh>
    <phoneticPr fontId="40"/>
  </si>
  <si>
    <t>②-Ⅰ-２．ＰＣＲ検査・抗原検査の体制整備</t>
    <rPh sb="9" eb="11">
      <t>ケンサ</t>
    </rPh>
    <rPh sb="12" eb="14">
      <t>コウゲン</t>
    </rPh>
    <rPh sb="14" eb="16">
      <t>ケンサ</t>
    </rPh>
    <rPh sb="17" eb="19">
      <t>タイセイ</t>
    </rPh>
    <rPh sb="19" eb="21">
      <t>セイビ</t>
    </rPh>
    <phoneticPr fontId="40"/>
  </si>
  <si>
    <t>②-Ⅱ-３．中小・小規模事業者の経営転換や企業の事業再構築等の支援</t>
    <rPh sb="6" eb="8">
      <t>チュウショウ</t>
    </rPh>
    <rPh sb="9" eb="12">
      <t>ショウキボ</t>
    </rPh>
    <rPh sb="12" eb="15">
      <t>ジギョウシャ</t>
    </rPh>
    <rPh sb="16" eb="18">
      <t>ケイエイ</t>
    </rPh>
    <rPh sb="18" eb="20">
      <t>テンカン</t>
    </rPh>
    <rPh sb="21" eb="23">
      <t>キギョウ</t>
    </rPh>
    <rPh sb="24" eb="26">
      <t>ジギョウ</t>
    </rPh>
    <rPh sb="26" eb="29">
      <t>サイコウチク</t>
    </rPh>
    <rPh sb="29" eb="30">
      <t>トウ</t>
    </rPh>
    <rPh sb="31" eb="33">
      <t>シエン</t>
    </rPh>
    <phoneticPr fontId="40"/>
  </si>
  <si>
    <t>②-Ⅱ-４．イノベーションの促進</t>
    <rPh sb="14" eb="16">
      <t>ソクシン</t>
    </rPh>
    <phoneticPr fontId="20"/>
  </si>
  <si>
    <t>②-Ⅱ-６．地方への人の流れの促進など活力ある地方創り</t>
    <rPh sb="6" eb="8">
      <t>チホウ</t>
    </rPh>
    <rPh sb="10" eb="11">
      <t>ヒト</t>
    </rPh>
    <rPh sb="12" eb="13">
      <t>ナガ</t>
    </rPh>
    <rPh sb="15" eb="17">
      <t>ソクシン</t>
    </rPh>
    <rPh sb="19" eb="21">
      <t>カツリョク</t>
    </rPh>
    <rPh sb="23" eb="25">
      <t>チホウ</t>
    </rPh>
    <rPh sb="25" eb="26">
      <t>ヅク</t>
    </rPh>
    <phoneticPr fontId="20"/>
  </si>
  <si>
    <t>②-Ⅱ-７．成長分野への円滑な労働移動等の雇用対策パッケージ</t>
    <rPh sb="6" eb="8">
      <t>セイチョウ</t>
    </rPh>
    <rPh sb="8" eb="10">
      <t>ブンヤ</t>
    </rPh>
    <rPh sb="12" eb="14">
      <t>エンカツ</t>
    </rPh>
    <rPh sb="15" eb="17">
      <t>ロウドウ</t>
    </rPh>
    <rPh sb="17" eb="19">
      <t>イドウ</t>
    </rPh>
    <rPh sb="19" eb="20">
      <t>トウ</t>
    </rPh>
    <rPh sb="21" eb="23">
      <t>コヨウ</t>
    </rPh>
    <rPh sb="23" eb="25">
      <t>タイサク</t>
    </rPh>
    <phoneticPr fontId="20"/>
  </si>
  <si>
    <t>②-Ⅱ-８．更なる輸出拡大を軸とした農林水産業の活性化</t>
    <rPh sb="6" eb="7">
      <t>サラ</t>
    </rPh>
    <rPh sb="9" eb="11">
      <t>ユシュツ</t>
    </rPh>
    <rPh sb="11" eb="13">
      <t>カクダイ</t>
    </rPh>
    <rPh sb="14" eb="15">
      <t>ジク</t>
    </rPh>
    <rPh sb="18" eb="20">
      <t>ノウリン</t>
    </rPh>
    <rPh sb="20" eb="23">
      <t>スイサンギョウ</t>
    </rPh>
    <rPh sb="24" eb="27">
      <t>カッセイカ</t>
    </rPh>
    <phoneticPr fontId="20"/>
  </si>
  <si>
    <t>②-Ⅱ-９．家計の暮らしと民需の下支え</t>
    <rPh sb="6" eb="8">
      <t>カケイ</t>
    </rPh>
    <rPh sb="9" eb="10">
      <t>ク</t>
    </rPh>
    <rPh sb="13" eb="15">
      <t>ミンジュ</t>
    </rPh>
    <rPh sb="16" eb="18">
      <t>シタザサ</t>
    </rPh>
    <phoneticPr fontId="20"/>
  </si>
  <si>
    <t>★★令和２年度　新型コロナウイルス感染症対応地方創生臨時交付金実施計画</t>
    <rPh sb="2" eb="4">
      <t>レイワ</t>
    </rPh>
    <rPh sb="8" eb="10">
      <t>シンガタ</t>
    </rPh>
    <rPh sb="17" eb="20">
      <t>カンセンショウ</t>
    </rPh>
    <rPh sb="20" eb="22">
      <t>タイオウ</t>
    </rPh>
    <rPh sb="22" eb="24">
      <t>チホウ</t>
    </rPh>
    <rPh sb="24" eb="26">
      <t>ソウセイ</t>
    </rPh>
    <rPh sb="26" eb="28">
      <t>リンジ</t>
    </rPh>
    <rPh sb="28" eb="31">
      <t>コウフキン</t>
    </rPh>
    <phoneticPr fontId="20"/>
  </si>
  <si>
    <r>
      <t>経済対策</t>
    </r>
    <r>
      <rPr>
        <sz val="14"/>
        <color theme="1"/>
        <rFont val="ＭＳ Ｐゴシック"/>
      </rPr>
      <t>との関係性の欄に該当する関係が記入されているか</t>
    </r>
    <rPh sb="12" eb="14">
      <t>ガイトウ</t>
    </rPh>
    <rPh sb="16" eb="18">
      <t>カンケイ</t>
    </rPh>
    <phoneticPr fontId="20"/>
  </si>
  <si>
    <r>
      <t>国庫補助事業</t>
    </r>
    <r>
      <rPr>
        <sz val="14"/>
        <color theme="1"/>
        <rFont val="ＭＳ Ｐゴシック"/>
      </rPr>
      <t>（別紙３_国庫補助事業記載の要点を必ず確認してください）</t>
    </r>
    <rPh sb="0" eb="2">
      <t>コッコ</t>
    </rPh>
    <rPh sb="2" eb="4">
      <t>ホジョ</t>
    </rPh>
    <rPh sb="4" eb="6">
      <t>ジギョウ</t>
    </rPh>
    <rPh sb="7" eb="9">
      <t>ベッシ</t>
    </rPh>
    <rPh sb="11" eb="13">
      <t>コッコ</t>
    </rPh>
    <rPh sb="13" eb="15">
      <t>ホジョ</t>
    </rPh>
    <rPh sb="15" eb="17">
      <t>ジギョウ</t>
    </rPh>
    <rPh sb="17" eb="19">
      <t>キサイ</t>
    </rPh>
    <rPh sb="20" eb="22">
      <t>ヨウテン</t>
    </rPh>
    <rPh sb="23" eb="24">
      <t>カナラ</t>
    </rPh>
    <rPh sb="25" eb="27">
      <t>カクニン</t>
    </rPh>
    <phoneticPr fontId="20"/>
  </si>
  <si>
    <t>所管が正しく選択されているか（制度要綱別表参照）</t>
  </si>
  <si>
    <t>経済対策との関係</t>
  </si>
  <si>
    <t>沖縄振興特定事業推進費補助金</t>
    <rPh sb="0" eb="2">
      <t>オキナワ</t>
    </rPh>
    <rPh sb="2" eb="4">
      <t>シンコウ</t>
    </rPh>
    <rPh sb="4" eb="6">
      <t>トクテイ</t>
    </rPh>
    <rPh sb="6" eb="8">
      <t>ジギョウ</t>
    </rPh>
    <rPh sb="8" eb="10">
      <t>スイシン</t>
    </rPh>
    <rPh sb="10" eb="11">
      <t>ヒ</t>
    </rPh>
    <rPh sb="11" eb="14">
      <t>ホジョキン</t>
    </rPh>
    <phoneticPr fontId="20"/>
  </si>
  <si>
    <t>地域女性活躍推進交付金</t>
  </si>
  <si>
    <t>地域就職氷河期世代支援加速化交付金</t>
  </si>
  <si>
    <t>地方消費者行政強化交付金</t>
    <rPh sb="0" eb="2">
      <t>チホウ</t>
    </rPh>
    <rPh sb="2" eb="5">
      <t>ショウヒシャ</t>
    </rPh>
    <rPh sb="5" eb="7">
      <t>ギョウセイ</t>
    </rPh>
    <rPh sb="7" eb="9">
      <t>キョウカ</t>
    </rPh>
    <rPh sb="9" eb="12">
      <t>コウフキン</t>
    </rPh>
    <phoneticPr fontId="20"/>
  </si>
  <si>
    <t>外国人受入環境整備交付金</t>
    <rPh sb="0" eb="2">
      <t>ガイコク</t>
    </rPh>
    <rPh sb="2" eb="3">
      <t>ジン</t>
    </rPh>
    <rPh sb="3" eb="5">
      <t>ウケイレ</t>
    </rPh>
    <rPh sb="5" eb="7">
      <t>カンキョウ</t>
    </rPh>
    <rPh sb="7" eb="9">
      <t>セイビ</t>
    </rPh>
    <rPh sb="9" eb="12">
      <t>コウフキン</t>
    </rPh>
    <phoneticPr fontId="20"/>
  </si>
  <si>
    <t>文部科学大臣</t>
    <rPh sb="0" eb="2">
      <t>モンブ</t>
    </rPh>
    <rPh sb="2" eb="4">
      <t>カガク</t>
    </rPh>
    <rPh sb="4" eb="6">
      <t>ダイジン</t>
    </rPh>
    <phoneticPr fontId="42"/>
  </si>
  <si>
    <t>公立学校情報通信ネットワーク環境施設整備費補助金</t>
    <rPh sb="0" eb="2">
      <t>コウリツ</t>
    </rPh>
    <rPh sb="2" eb="4">
      <t>ガッコウ</t>
    </rPh>
    <rPh sb="4" eb="6">
      <t>ジョウホウ</t>
    </rPh>
    <rPh sb="6" eb="8">
      <t>ツウシン</t>
    </rPh>
    <rPh sb="14" eb="16">
      <t>カンキョウ</t>
    </rPh>
    <rPh sb="16" eb="18">
      <t>シセツ</t>
    </rPh>
    <rPh sb="18" eb="21">
      <t>セイビヒ</t>
    </rPh>
    <rPh sb="21" eb="24">
      <t>ホジョキン</t>
    </rPh>
    <phoneticPr fontId="20"/>
  </si>
  <si>
    <t>教育支援体制整備事業費補助金</t>
    <rPh sb="0" eb="2">
      <t>キョウイク</t>
    </rPh>
    <rPh sb="2" eb="4">
      <t>シエン</t>
    </rPh>
    <rPh sb="4" eb="6">
      <t>タイセイ</t>
    </rPh>
    <rPh sb="6" eb="8">
      <t>セイビ</t>
    </rPh>
    <rPh sb="8" eb="11">
      <t>ジギョウヒ</t>
    </rPh>
    <rPh sb="11" eb="14">
      <t>ホジョキン</t>
    </rPh>
    <phoneticPr fontId="20"/>
  </si>
  <si>
    <t>奄美群島振興交付金</t>
    <rPh sb="0" eb="2">
      <t>アマミ</t>
    </rPh>
    <rPh sb="2" eb="4">
      <t>グントウ</t>
    </rPh>
    <rPh sb="4" eb="6">
      <t>シンコウ</t>
    </rPh>
    <rPh sb="6" eb="9">
      <t>コウフキン</t>
    </rPh>
    <phoneticPr fontId="42"/>
  </si>
  <si>
    <t>厚生労働大臣</t>
    <rPh sb="0" eb="2">
      <t>コウセイ</t>
    </rPh>
    <rPh sb="2" eb="4">
      <t>ロウドウ</t>
    </rPh>
    <rPh sb="4" eb="6">
      <t>ダイジン</t>
    </rPh>
    <phoneticPr fontId="42"/>
  </si>
  <si>
    <t>経済産業大臣</t>
    <rPh sb="0" eb="2">
      <t>ケイザイ</t>
    </rPh>
    <rPh sb="2" eb="4">
      <t>サンギョウ</t>
    </rPh>
    <rPh sb="4" eb="6">
      <t>ダイジン</t>
    </rPh>
    <phoneticPr fontId="42"/>
  </si>
  <si>
    <t>国土交通大臣</t>
    <rPh sb="0" eb="2">
      <t>コクド</t>
    </rPh>
    <rPh sb="2" eb="4">
      <t>コウツウ</t>
    </rPh>
    <rPh sb="4" eb="6">
      <t>ダイジン</t>
    </rPh>
    <phoneticPr fontId="42"/>
  </si>
  <si>
    <t>無線システム普及支援事業費等補助金</t>
    <rPh sb="0" eb="2">
      <t>ムセン</t>
    </rPh>
    <rPh sb="6" eb="8">
      <t>フキュウ</t>
    </rPh>
    <rPh sb="8" eb="10">
      <t>シエン</t>
    </rPh>
    <rPh sb="10" eb="12">
      <t>ジギョウ</t>
    </rPh>
    <rPh sb="12" eb="13">
      <t>ヒ</t>
    </rPh>
    <rPh sb="13" eb="14">
      <t>トウ</t>
    </rPh>
    <rPh sb="14" eb="17">
      <t>ホジョキン</t>
    </rPh>
    <phoneticPr fontId="42"/>
  </si>
  <si>
    <t>情報通信技術利活用事業費補助金</t>
  </si>
  <si>
    <t>学校施設環境改善交付金</t>
    <rPh sb="0" eb="2">
      <t>ガッコウ</t>
    </rPh>
    <rPh sb="2" eb="4">
      <t>シセツ</t>
    </rPh>
    <rPh sb="4" eb="6">
      <t>カンキョウ</t>
    </rPh>
    <rPh sb="6" eb="8">
      <t>カイゼン</t>
    </rPh>
    <rPh sb="8" eb="11">
      <t>コウフキン</t>
    </rPh>
    <phoneticPr fontId="42"/>
  </si>
  <si>
    <t>教育支援体制整備事業費交付金</t>
  </si>
  <si>
    <t>学校保健特別対策事業費補助金</t>
    <rPh sb="0" eb="2">
      <t>ガッコウ</t>
    </rPh>
    <rPh sb="2" eb="4">
      <t>ホケン</t>
    </rPh>
    <rPh sb="4" eb="6">
      <t>トクベツ</t>
    </rPh>
    <rPh sb="6" eb="8">
      <t>タイサク</t>
    </rPh>
    <rPh sb="8" eb="11">
      <t>ジギョウヒ</t>
    </rPh>
    <rPh sb="11" eb="14">
      <t>ホジョキン</t>
    </rPh>
    <phoneticPr fontId="20"/>
  </si>
  <si>
    <t>公立学校情報機器整備費補助金</t>
    <rPh sb="0" eb="2">
      <t>コウリツ</t>
    </rPh>
    <rPh sb="2" eb="4">
      <t>ガッコウ</t>
    </rPh>
    <rPh sb="4" eb="6">
      <t>ジョウホウ</t>
    </rPh>
    <rPh sb="6" eb="8">
      <t>キキ</t>
    </rPh>
    <rPh sb="8" eb="10">
      <t>セイビ</t>
    </rPh>
    <rPh sb="10" eb="11">
      <t>ヒ</t>
    </rPh>
    <rPh sb="11" eb="14">
      <t>ホジョキン</t>
    </rPh>
    <phoneticPr fontId="20"/>
  </si>
  <si>
    <t>医療提供体制推進事業費補助金</t>
  </si>
  <si>
    <t>母子家庭等対策費補助金</t>
  </si>
  <si>
    <t>地域自殺対策強化交付金</t>
    <rPh sb="0" eb="2">
      <t>チイキ</t>
    </rPh>
    <rPh sb="2" eb="4">
      <t>ジサツ</t>
    </rPh>
    <rPh sb="4" eb="6">
      <t>タイサク</t>
    </rPh>
    <rPh sb="6" eb="8">
      <t>キョウカ</t>
    </rPh>
    <rPh sb="8" eb="11">
      <t>コウフキン</t>
    </rPh>
    <phoneticPr fontId="20"/>
  </si>
  <si>
    <t>生活困窮者就労準備支援事業費等補助金</t>
  </si>
  <si>
    <t>精神保健対策費補助金</t>
    <rPh sb="0" eb="2">
      <t>セイシン</t>
    </rPh>
    <rPh sb="2" eb="4">
      <t>ホケン</t>
    </rPh>
    <rPh sb="4" eb="6">
      <t>タイサク</t>
    </rPh>
    <rPh sb="6" eb="7">
      <t>ヒ</t>
    </rPh>
    <rPh sb="7" eb="10">
      <t>ホジョキン</t>
    </rPh>
    <phoneticPr fontId="20"/>
  </si>
  <si>
    <t>職業能力開発校設備整備費等補助金</t>
  </si>
  <si>
    <t>雇用開発支援事業費等補助金</t>
  </si>
  <si>
    <t>担い手育成・確保等対策地方公共団体事業費補助金</t>
    <rPh sb="0" eb="1">
      <t>ニナ</t>
    </rPh>
    <rPh sb="2" eb="3">
      <t>テ</t>
    </rPh>
    <rPh sb="3" eb="5">
      <t>イクセイ</t>
    </rPh>
    <rPh sb="6" eb="8">
      <t>カクホ</t>
    </rPh>
    <rPh sb="8" eb="9">
      <t>トウ</t>
    </rPh>
    <rPh sb="9" eb="11">
      <t>タイサク</t>
    </rPh>
    <rPh sb="11" eb="13">
      <t>チホウ</t>
    </rPh>
    <rPh sb="13" eb="15">
      <t>コウキョウ</t>
    </rPh>
    <rPh sb="15" eb="17">
      <t>ダンタイ</t>
    </rPh>
    <rPh sb="17" eb="19">
      <t>ジギョウ</t>
    </rPh>
    <rPh sb="19" eb="20">
      <t>ヒ</t>
    </rPh>
    <rPh sb="20" eb="23">
      <t>ホジョキン</t>
    </rPh>
    <phoneticPr fontId="20"/>
  </si>
  <si>
    <t>環境</t>
    <rPh sb="0" eb="2">
      <t>カンキョウ</t>
    </rPh>
    <phoneticPr fontId="20"/>
  </si>
  <si>
    <t>令和２年度　新型コロナウイルス感染症対応地方創生臨時交付金実施計画【協力要請推進枠交付金及び即時対応特定経費交付金】</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29" eb="31">
      <t>ジッシ</t>
    </rPh>
    <rPh sb="31" eb="33">
      <t>ケイカク</t>
    </rPh>
    <rPh sb="44" eb="45">
      <t>オヨ</t>
    </rPh>
    <rPh sb="46" eb="48">
      <t>ソクジ</t>
    </rPh>
    <rPh sb="48" eb="50">
      <t>タイオウ</t>
    </rPh>
    <rPh sb="50" eb="52">
      <t>トクテイ</t>
    </rPh>
    <rPh sb="52" eb="54">
      <t>ケイヒ</t>
    </rPh>
    <rPh sb="54" eb="57">
      <t>コウフキン</t>
    </rPh>
    <phoneticPr fontId="20"/>
  </si>
  <si>
    <r>
      <t xml:space="preserve">第三次配分予定額
</t>
    </r>
    <r>
      <rPr>
        <sz val="10"/>
        <color auto="1"/>
        <rFont val="ＭＳ Ｐゴシック"/>
      </rPr>
      <t>（本省繰越希望額を除く）</t>
    </r>
    <rPh sb="0" eb="3">
      <t>ダイサンジ</t>
    </rPh>
    <phoneticPr fontId="20"/>
  </si>
  <si>
    <t>協力要請推進枠交付対象経費</t>
    <rPh sb="7" eb="9">
      <t>コウフ</t>
    </rPh>
    <rPh sb="9" eb="11">
      <t>タイショウ</t>
    </rPh>
    <rPh sb="11" eb="13">
      <t>ケイヒ</t>
    </rPh>
    <phoneticPr fontId="20"/>
  </si>
  <si>
    <t>協力要請推進枠配分予定額</t>
    <rPh sb="7" eb="9">
      <t>ハイブン</t>
    </rPh>
    <rPh sb="9" eb="11">
      <t>ヨテイ</t>
    </rPh>
    <rPh sb="11" eb="12">
      <t>ガク</t>
    </rPh>
    <phoneticPr fontId="20"/>
  </si>
  <si>
    <t>即時対応特定経費配分予定額</t>
    <rPh sb="8" eb="10">
      <t>ハイブン</t>
    </rPh>
    <rPh sb="10" eb="12">
      <t>ヨテイ</t>
    </rPh>
    <rPh sb="12" eb="13">
      <t>ガク</t>
    </rPh>
    <phoneticPr fontId="20"/>
  </si>
  <si>
    <r>
      <t>国庫補助事業</t>
    </r>
    <r>
      <rPr>
        <sz val="14"/>
        <color theme="1"/>
        <rFont val="ＭＳ Ｐゴシック"/>
      </rPr>
      <t>（令和３年１月以降の交付決定分）について、各団体において所管省庁との協議状況を踏まえて年度内に交付決定されることが十分に見込まれる事業を記載しているか
※１２月末までの交付決定分については、地方負担額調に準拠しているか
※なお、確認済み事業について、今回提出時に改めて対応する必要はありません</t>
    </r>
    <rPh sb="0" eb="2">
      <t>コッコ</t>
    </rPh>
    <rPh sb="7" eb="9">
      <t>レイワ</t>
    </rPh>
    <rPh sb="10" eb="11">
      <t>ネン</t>
    </rPh>
    <rPh sb="12" eb="13">
      <t>ガツ</t>
    </rPh>
    <rPh sb="13" eb="15">
      <t>イコウ</t>
    </rPh>
    <rPh sb="16" eb="18">
      <t>コウフ</t>
    </rPh>
    <rPh sb="18" eb="20">
      <t>ケッテイ</t>
    </rPh>
    <rPh sb="20" eb="21">
      <t>ブン</t>
    </rPh>
    <rPh sb="74" eb="76">
      <t>キサイ</t>
    </rPh>
    <rPh sb="85" eb="86">
      <t>ガツ</t>
    </rPh>
    <rPh sb="86" eb="87">
      <t>マツ</t>
    </rPh>
    <rPh sb="90" eb="92">
      <t>コウフ</t>
    </rPh>
    <rPh sb="92" eb="94">
      <t>ケッテイ</t>
    </rPh>
    <rPh sb="94" eb="95">
      <t>ブン</t>
    </rPh>
    <rPh sb="101" eb="103">
      <t>チホウ</t>
    </rPh>
    <rPh sb="103" eb="105">
      <t>フタン</t>
    </rPh>
    <rPh sb="105" eb="106">
      <t>ガク</t>
    </rPh>
    <rPh sb="106" eb="107">
      <t>シラ</t>
    </rPh>
    <rPh sb="108" eb="110">
      <t>ジュンキョ</t>
    </rPh>
    <rPh sb="120" eb="122">
      <t>カクニン</t>
    </rPh>
    <rPh sb="122" eb="123">
      <t>ズ</t>
    </rPh>
    <rPh sb="124" eb="126">
      <t>ジギョウ</t>
    </rPh>
    <rPh sb="131" eb="133">
      <t>コンカイ</t>
    </rPh>
    <rPh sb="133" eb="135">
      <t>テイシュツ</t>
    </rPh>
    <rPh sb="135" eb="136">
      <t>ジ</t>
    </rPh>
    <rPh sb="137" eb="138">
      <t>アラタ</t>
    </rPh>
    <rPh sb="140" eb="142">
      <t>タイオウ</t>
    </rPh>
    <rPh sb="144" eb="146">
      <t>ヒツヨウ</t>
    </rPh>
    <phoneticPr fontId="20"/>
  </si>
  <si>
    <t>1/23以降緊急事態措置等に係る別途算定額</t>
    <rPh sb="4" eb="6">
      <t>イコウ</t>
    </rPh>
    <rPh sb="6" eb="8">
      <t>キンキュウ</t>
    </rPh>
    <rPh sb="8" eb="10">
      <t>ジタイ</t>
    </rPh>
    <rPh sb="10" eb="12">
      <t>ソチ</t>
    </rPh>
    <rPh sb="12" eb="13">
      <t>トウ</t>
    </rPh>
    <rPh sb="14" eb="15">
      <t>カカ</t>
    </rPh>
    <rPh sb="16" eb="18">
      <t>ベット</t>
    </rPh>
    <rPh sb="18" eb="20">
      <t>サンテイ</t>
    </rPh>
    <rPh sb="20" eb="21">
      <t>ガク</t>
    </rPh>
    <phoneticPr fontId="20"/>
  </si>
  <si>
    <t>辻　孝将</t>
    <rPh sb="0" eb="1">
      <t>ツジ</t>
    </rPh>
    <rPh sb="2" eb="4">
      <t>タカノブ</t>
    </rPh>
    <phoneticPr fontId="20"/>
  </si>
  <si>
    <t>0942-77-0171</t>
  </si>
  <si>
    <t>zaisei@town.tachiarai.lg.jp</t>
  </si>
  <si>
    <t>校区センター改修</t>
  </si>
  <si>
    <t>スマホ決済導入事業</t>
  </si>
  <si>
    <t>福祉関係者・医療機関感染拡大防止事業</t>
  </si>
  <si>
    <t>ウォーキング習慣化事業</t>
  </si>
  <si>
    <t>大刀洗町くらし得々商品券事業</t>
  </si>
  <si>
    <t>保育所・学童保育所職員への慰労金支給事業</t>
  </si>
  <si>
    <t>公立学校情報機器整備費補助金（GIGAスクール構想の実現）</t>
  </si>
  <si>
    <t>GIGAスクール構想の実現</t>
  </si>
  <si>
    <t>学校感染症対策のための環境整備（学校施設改修）</t>
  </si>
  <si>
    <t>高齢者施設等新型コロナウイルス感染対策支援金交付事業</t>
    <rPh sb="0" eb="3">
      <t>コウレイシャ</t>
    </rPh>
    <rPh sb="3" eb="5">
      <t>シセツ</t>
    </rPh>
    <rPh sb="5" eb="6">
      <t>トウ</t>
    </rPh>
    <rPh sb="6" eb="8">
      <t>シンガタ</t>
    </rPh>
    <rPh sb="15" eb="17">
      <t>カンセン</t>
    </rPh>
    <rPh sb="17" eb="19">
      <t>タイサク</t>
    </rPh>
    <rPh sb="19" eb="21">
      <t>シエン</t>
    </rPh>
    <rPh sb="21" eb="22">
      <t>キン</t>
    </rPh>
    <rPh sb="22" eb="24">
      <t>コウフ</t>
    </rPh>
    <rPh sb="24" eb="26">
      <t>ジギョウ</t>
    </rPh>
    <phoneticPr fontId="20"/>
  </si>
  <si>
    <t>地域医療協力支援金交付事業</t>
    <rPh sb="2" eb="4">
      <t>イリョウ</t>
    </rPh>
    <rPh sb="4" eb="6">
      <t>キョウリョク</t>
    </rPh>
    <rPh sb="6" eb="8">
      <t>シエン</t>
    </rPh>
    <rPh sb="8" eb="9">
      <t>キン</t>
    </rPh>
    <rPh sb="9" eb="11">
      <t>コウフ</t>
    </rPh>
    <rPh sb="11" eb="13">
      <t>ジギョウ</t>
    </rPh>
    <phoneticPr fontId="20"/>
  </si>
  <si>
    <t>web会議環境整備事業</t>
    <rPh sb="3" eb="5">
      <t>カイギ</t>
    </rPh>
    <rPh sb="5" eb="7">
      <t>カンキョウ</t>
    </rPh>
    <rPh sb="7" eb="9">
      <t>セイビ</t>
    </rPh>
    <rPh sb="9" eb="11">
      <t>ジギョウ</t>
    </rPh>
    <phoneticPr fontId="20"/>
  </si>
  <si>
    <t>児童福祉事業所等新型コロナウイルス感染対策支援金交付事業</t>
    <rPh sb="0" eb="2">
      <t>ジドウ</t>
    </rPh>
    <rPh sb="2" eb="4">
      <t>フクシ</t>
    </rPh>
    <rPh sb="4" eb="7">
      <t>ジギョウショ</t>
    </rPh>
    <rPh sb="7" eb="8">
      <t>トウ</t>
    </rPh>
    <rPh sb="8" eb="10">
      <t>シンガタ</t>
    </rPh>
    <rPh sb="17" eb="19">
      <t>カンセン</t>
    </rPh>
    <rPh sb="19" eb="21">
      <t>タイサク</t>
    </rPh>
    <rPh sb="21" eb="23">
      <t>シエン</t>
    </rPh>
    <rPh sb="23" eb="24">
      <t>キン</t>
    </rPh>
    <rPh sb="24" eb="26">
      <t>コウフ</t>
    </rPh>
    <rPh sb="26" eb="28">
      <t>ジギョウ</t>
    </rPh>
    <phoneticPr fontId="0"/>
  </si>
  <si>
    <t>スマートホンを活用した保健指導</t>
    <rPh sb="7" eb="9">
      <t>カツヨウ</t>
    </rPh>
    <rPh sb="11" eb="13">
      <t>ホケン</t>
    </rPh>
    <rPh sb="13" eb="14">
      <t>ユビ</t>
    </rPh>
    <rPh sb="14" eb="15">
      <t>ミチビ</t>
    </rPh>
    <phoneticPr fontId="20"/>
  </si>
  <si>
    <t>無線LAN環境整備事業</t>
    <rPh sb="0" eb="2">
      <t>ムセン</t>
    </rPh>
    <rPh sb="5" eb="7">
      <t>カンキョウ</t>
    </rPh>
    <rPh sb="7" eb="9">
      <t>セイビ</t>
    </rPh>
    <rPh sb="9" eb="11">
      <t>ジギョウ</t>
    </rPh>
    <phoneticPr fontId="20"/>
  </si>
  <si>
    <t>地上デジタル・データ放送情報発信事業</t>
  </si>
  <si>
    <t xml:space="preserve">
①災害時には避難所にもなる校区センターについて、衛生面等を改善し、ウィルス感染を防止する
②床張替え
③事業費　1,474,000円
内訳
　（1）直接工事費　1,474,000円＝（A）
　・南部コミュニティセンター（床清掃・ライン引き）　594,000円
　・就業改善センター（床清掃・ライン引き）　　880,000円
④－
</t>
  </si>
  <si>
    <t xml:space="preserve">（学校からの遠隔学習機能の強化事業）
①個別最適化され、創造性を育む学びを実現するため、全ての児童生徒の「1人1台端末」等のICT環境を整備
②学校からの遠隔学習機能の強化
③遠隔学習用のマイク・カメラ購入
　250,000円（うち交付対象163,000円）
④町内全小・中学校　児童・生徒・教師等
</t>
  </si>
  <si>
    <t xml:space="preserve">
①個別最適化され、創造性を育む学びを実現するため、全ての児童生徒の「1人1台端末」等のICT環境を整備
②学習支援ソフトライセンス
③事業費　23,408,000円（交付金対象　4,681,000円）
　ライセンス5年のうち1年目分に交付金活用
（内訳）
　　小学校18,822円×900人＝16,939,800円
　　中学校16,170円×400人＝　6,468,000円
④町内小中学校児童・生徒
</t>
  </si>
  <si>
    <t xml:space="preserve">
①感染拡大防止のため、不特定多数が利用する町立公園のトイレの手洗い水栓を自動水栓へ改修し、感染の不安解消を図る。
②自動水栓への改修費
③事業費　495,000円
（内訳）
・自動式水栓：1基×113,800円*1.1＝125,180円（桜づつみ公園左岸側）
・自動式水栓：2基×112,200円×1.1＝246,840円（大堰公園男女トイレ）
・自動式水栓：1基×111,800円×1.1＝122,980円（大堰公園多目的トイレ）
④町立公園
</t>
  </si>
  <si>
    <t>①新型コロナウイルス感染症拡大状況で、地域医療を維持するために医療の提供に尽力されている医療機関等の支援。
②町内で診療等を行う一般診療所、歯科診療所、保険薬局に支援金を交付。
③事業費　2,353,000円
（内訳）
・支援金
　一般診療所　4か所×20万円＝800,000円
　歯科診療所　7か所×20万円＝1,400,000円
　保険薬局　　3か所×5万円＝150,000円
・郵送代　3000円
④令和3年3月1日において町内で診療を行う一般診療所、歯科診療所、保険薬局。</t>
    <rPh sb="19" eb="21">
      <t>チイキ</t>
    </rPh>
    <rPh sb="21" eb="23">
      <t>イリョウ</t>
    </rPh>
    <rPh sb="24" eb="26">
      <t>イジ</t>
    </rPh>
    <rPh sb="31" eb="33">
      <t>イリョウ</t>
    </rPh>
    <rPh sb="34" eb="36">
      <t>テイキョウ</t>
    </rPh>
    <rPh sb="37" eb="39">
      <t>ジンリョク</t>
    </rPh>
    <rPh sb="44" eb="46">
      <t>イリョウ</t>
    </rPh>
    <rPh sb="46" eb="48">
      <t>キカン</t>
    </rPh>
    <rPh sb="48" eb="49">
      <t>トウ</t>
    </rPh>
    <rPh sb="50" eb="52">
      <t>シエン</t>
    </rPh>
    <rPh sb="55" eb="57">
      <t>チョウナイ</t>
    </rPh>
    <rPh sb="58" eb="60">
      <t>シンリョウ</t>
    </rPh>
    <rPh sb="60" eb="61">
      <t>トウ</t>
    </rPh>
    <rPh sb="62" eb="63">
      <t>オコナ</t>
    </rPh>
    <rPh sb="64" eb="66">
      <t>イッパン</t>
    </rPh>
    <rPh sb="66" eb="68">
      <t>シンリョウ</t>
    </rPh>
    <rPh sb="68" eb="69">
      <t>ショ</t>
    </rPh>
    <rPh sb="70" eb="72">
      <t>シカ</t>
    </rPh>
    <rPh sb="72" eb="74">
      <t>シンリョウ</t>
    </rPh>
    <rPh sb="74" eb="75">
      <t>ショ</t>
    </rPh>
    <rPh sb="76" eb="78">
      <t>ホケン</t>
    </rPh>
    <rPh sb="78" eb="80">
      <t>ヤッキョク</t>
    </rPh>
    <rPh sb="81" eb="84">
      <t>シエンキン</t>
    </rPh>
    <rPh sb="85" eb="87">
      <t>コウフ</t>
    </rPh>
    <rPh sb="111" eb="113">
      <t>シエン</t>
    </rPh>
    <rPh sb="124" eb="125">
      <t>ショ</t>
    </rPh>
    <rPh sb="141" eb="143">
      <t>シカ</t>
    </rPh>
    <rPh sb="143" eb="145">
      <t>シンリョウ</t>
    </rPh>
    <rPh sb="145" eb="146">
      <t>ショ</t>
    </rPh>
    <rPh sb="149" eb="150">
      <t>ショ</t>
    </rPh>
    <rPh sb="153" eb="155">
      <t>マンエン</t>
    </rPh>
    <rPh sb="165" eb="166">
      <t>エン</t>
    </rPh>
    <rPh sb="168" eb="170">
      <t>ホケン</t>
    </rPh>
    <rPh sb="170" eb="172">
      <t>ヤッキョク</t>
    </rPh>
    <rPh sb="176" eb="177">
      <t>トコロ</t>
    </rPh>
    <rPh sb="179" eb="181">
      <t>マンエン</t>
    </rPh>
    <rPh sb="203" eb="205">
      <t>レイワ</t>
    </rPh>
    <rPh sb="206" eb="207">
      <t>ネン</t>
    </rPh>
    <rPh sb="208" eb="209">
      <t>ガツ</t>
    </rPh>
    <rPh sb="210" eb="211">
      <t>ニチ</t>
    </rPh>
    <rPh sb="215" eb="217">
      <t>チョウナイ</t>
    </rPh>
    <rPh sb="218" eb="220">
      <t>シンリョウ</t>
    </rPh>
    <rPh sb="221" eb="222">
      <t>オコナ</t>
    </rPh>
    <rPh sb="223" eb="225">
      <t>イッパン</t>
    </rPh>
    <rPh sb="225" eb="227">
      <t>シンリョウ</t>
    </rPh>
    <rPh sb="227" eb="228">
      <t>ショ</t>
    </rPh>
    <rPh sb="229" eb="231">
      <t>シカ</t>
    </rPh>
    <rPh sb="231" eb="233">
      <t>シンリョウ</t>
    </rPh>
    <rPh sb="233" eb="234">
      <t>ショ</t>
    </rPh>
    <rPh sb="235" eb="237">
      <t>ホケン</t>
    </rPh>
    <rPh sb="237" eb="239">
      <t>ヤッキョク</t>
    </rPh>
    <phoneticPr fontId="20"/>
  </si>
  <si>
    <t>①新型コロナウイルス感染症拡大状況で、児童福祉事業所等に対し、感染拡大防止の取組みのため支援金を交付する。
②新型コロナウイルス感染拡大防止対策を実施する障害福祉事業所へサービス区分に応じて支援金を交付。
③事業費　600,000円
（内訳）
・支援金
　施設入所　2か所×30万円＝600,000円
・郵送代　3,000円
④令和3年1月1日において大刀洗町内に住所を有する児童福祉施設</t>
    <rPh sb="23" eb="26">
      <t>ジギョウショ</t>
    </rPh>
    <rPh sb="44" eb="46">
      <t>シエン</t>
    </rPh>
    <rPh sb="48" eb="50">
      <t>コウフ</t>
    </rPh>
    <rPh sb="89" eb="91">
      <t>クブン</t>
    </rPh>
    <rPh sb="92" eb="93">
      <t>オウ</t>
    </rPh>
    <rPh sb="95" eb="97">
      <t>シエン</t>
    </rPh>
    <rPh sb="97" eb="98">
      <t>キン</t>
    </rPh>
    <rPh sb="99" eb="101">
      <t>コウフ</t>
    </rPh>
    <rPh sb="123" eb="125">
      <t>シエン</t>
    </rPh>
    <rPh sb="128" eb="130">
      <t>シセツ</t>
    </rPh>
    <rPh sb="130" eb="132">
      <t>ニュウショ</t>
    </rPh>
    <rPh sb="135" eb="136">
      <t>ショ</t>
    </rPh>
    <rPh sb="139" eb="141">
      <t>マンエン</t>
    </rPh>
    <rPh sb="149" eb="150">
      <t>エン</t>
    </rPh>
    <rPh sb="182" eb="184">
      <t>ジュウショ</t>
    </rPh>
    <rPh sb="185" eb="186">
      <t>ユウ</t>
    </rPh>
    <rPh sb="188" eb="190">
      <t>ジドウ</t>
    </rPh>
    <rPh sb="190" eb="192">
      <t>フクシ</t>
    </rPh>
    <rPh sb="192" eb="194">
      <t>シセツ</t>
    </rPh>
    <phoneticPr fontId="0"/>
  </si>
  <si>
    <t>①新型コロナウイルス感染症のため、外出や社会交流が制限され、対面による保健指導が難しくなったため、スマートホンのショートメール機能を活用して効果的な指導を実施することを目的とする。
②スマートホンの購入
③事業費　55,000円　　スマートホン2台
④健診受診者</t>
    <rPh sb="1" eb="3">
      <t>シンガタ</t>
    </rPh>
    <rPh sb="10" eb="12">
      <t>カンセン</t>
    </rPh>
    <rPh sb="12" eb="13">
      <t>ショウ</t>
    </rPh>
    <rPh sb="17" eb="19">
      <t>ガイシュツ</t>
    </rPh>
    <rPh sb="20" eb="21">
      <t>シャ</t>
    </rPh>
    <rPh sb="21" eb="22">
      <t>カイ</t>
    </rPh>
    <rPh sb="22" eb="24">
      <t>コウリュウ</t>
    </rPh>
    <rPh sb="25" eb="27">
      <t>セイゲン</t>
    </rPh>
    <rPh sb="30" eb="32">
      <t>タイメン</t>
    </rPh>
    <rPh sb="35" eb="37">
      <t>ホケン</t>
    </rPh>
    <rPh sb="37" eb="38">
      <t>ユビ</t>
    </rPh>
    <rPh sb="38" eb="39">
      <t>ミチビ</t>
    </rPh>
    <rPh sb="40" eb="41">
      <t>ムズカ</t>
    </rPh>
    <rPh sb="63" eb="65">
      <t>キノウ</t>
    </rPh>
    <rPh sb="66" eb="68">
      <t>カツヨウ</t>
    </rPh>
    <rPh sb="70" eb="72">
      <t>コウカ</t>
    </rPh>
    <rPh sb="72" eb="73">
      <t>テキ</t>
    </rPh>
    <rPh sb="74" eb="76">
      <t>シドウ</t>
    </rPh>
    <rPh sb="77" eb="79">
      <t>ジッシ</t>
    </rPh>
    <rPh sb="84" eb="86">
      <t>モクテキ</t>
    </rPh>
    <rPh sb="99" eb="101">
      <t>コウニュウ</t>
    </rPh>
    <rPh sb="103" eb="106">
      <t>ジギョウヒ</t>
    </rPh>
    <rPh sb="113" eb="114">
      <t>エン</t>
    </rPh>
    <rPh sb="123" eb="124">
      <t>ダイ</t>
    </rPh>
    <rPh sb="126" eb="128">
      <t>ケンシン</t>
    </rPh>
    <rPh sb="128" eb="130">
      <t>ジュシン</t>
    </rPh>
    <rPh sb="130" eb="131">
      <t>シャ</t>
    </rPh>
    <phoneticPr fontId="20"/>
  </si>
  <si>
    <t>㉑いずれも該当しない</t>
  </si>
  <si>
    <t>R3.4以降</t>
  </si>
  <si>
    <t>R2補正（地）</t>
  </si>
  <si>
    <t>回線事業者繁忙のため、テレワーク用閉域網回線の開通に時間を要する見込みであるため。</t>
    <rPh sb="0" eb="2">
      <t>カイセン</t>
    </rPh>
    <rPh sb="2" eb="5">
      <t>ジギョウシャ</t>
    </rPh>
    <rPh sb="5" eb="7">
      <t>ハンボウ</t>
    </rPh>
    <rPh sb="23" eb="25">
      <t>カイツウ</t>
    </rPh>
    <rPh sb="26" eb="28">
      <t>ジカン</t>
    </rPh>
    <rPh sb="29" eb="30">
      <t>ヨウ</t>
    </rPh>
    <rPh sb="32" eb="34">
      <t>ミコ</t>
    </rPh>
    <phoneticPr fontId="20"/>
  </si>
  <si>
    <t>機器の導入が令和2年度末の見込であることから、学習支援ソフトのセットアップである当該経費を令和3年度に繰り越して行う予定。</t>
  </si>
  <si>
    <t>工事事業者が繁忙であり、工事に時間を要するため令和3年度に繰り越して行う予定。</t>
    <rPh sb="23" eb="24">
      <t>レイ</t>
    </rPh>
    <rPh sb="24" eb="25">
      <t>ワ</t>
    </rPh>
    <rPh sb="26" eb="28">
      <t>ネンド</t>
    </rPh>
    <rPh sb="29" eb="30">
      <t>ク</t>
    </rPh>
    <rPh sb="31" eb="32">
      <t>コ</t>
    </rPh>
    <rPh sb="34" eb="35">
      <t>オコナ</t>
    </rPh>
    <rPh sb="36" eb="38">
      <t>ヨテイ</t>
    </rPh>
    <phoneticPr fontId="20"/>
  </si>
  <si>
    <t>工事事業者が繁忙であり、工事に時間を要するため令和3年度に繰り越して行う予定。</t>
  </si>
  <si>
    <t>ITベンダ事業者繁忙のため、PCの調達及び設定業務に時間を要する見込みであるため。</t>
    <rPh sb="5" eb="8">
      <t>ジギョウシャ</t>
    </rPh>
    <rPh sb="8" eb="10">
      <t>ハンボウ</t>
    </rPh>
    <rPh sb="17" eb="19">
      <t>チョウタツ</t>
    </rPh>
    <rPh sb="19" eb="20">
      <t>オヨ</t>
    </rPh>
    <rPh sb="21" eb="23">
      <t>セッテイ</t>
    </rPh>
    <rPh sb="23" eb="25">
      <t>ギョウム</t>
    </rPh>
    <rPh sb="26" eb="28">
      <t>ジカン</t>
    </rPh>
    <rPh sb="29" eb="30">
      <t>ヨウ</t>
    </rPh>
    <rPh sb="32" eb="34">
      <t>ミコ</t>
    </rPh>
    <phoneticPr fontId="20"/>
  </si>
  <si>
    <t>㉑いずれも該当しない</t>
    <rPh sb="5" eb="7">
      <t>ガイトウ</t>
    </rPh>
    <phoneticPr fontId="0"/>
  </si>
  <si>
    <t>感染症第二波で、発令された緊急事態宣言延長に伴い、実施するため</t>
    <rPh sb="0" eb="3">
      <t>カンセンショウ</t>
    </rPh>
    <rPh sb="3" eb="5">
      <t>ダイニ</t>
    </rPh>
    <rPh sb="5" eb="6">
      <t>ナミ</t>
    </rPh>
    <rPh sb="8" eb="10">
      <t>ハツレイ</t>
    </rPh>
    <rPh sb="13" eb="15">
      <t>キンキュウ</t>
    </rPh>
    <rPh sb="15" eb="17">
      <t>ジタイ</t>
    </rPh>
    <rPh sb="17" eb="19">
      <t>センゲン</t>
    </rPh>
    <rPh sb="19" eb="21">
      <t>エンチョウ</t>
    </rPh>
    <rPh sb="22" eb="23">
      <t>トモナ</t>
    </rPh>
    <rPh sb="25" eb="27">
      <t>ジッシ</t>
    </rPh>
    <phoneticPr fontId="20"/>
  </si>
  <si>
    <t>令和3年3月補正により事業を開始し、また、工事に時間を要するため令和3年度に繰り越して実施する予定。</t>
    <rPh sb="0" eb="2">
      <t>レイワ</t>
    </rPh>
    <rPh sb="3" eb="4">
      <t>ネン</t>
    </rPh>
    <rPh sb="5" eb="6">
      <t>ガツ</t>
    </rPh>
    <rPh sb="6" eb="8">
      <t>ホセイ</t>
    </rPh>
    <rPh sb="11" eb="13">
      <t>ジギョウ</t>
    </rPh>
    <rPh sb="14" eb="16">
      <t>カイシ</t>
    </rPh>
    <rPh sb="21" eb="23">
      <t>コウジ</t>
    </rPh>
    <phoneticPr fontId="20"/>
  </si>
  <si>
    <t xml:space="preserve">①コロナ情報、災害・事件発生時など緊急情報を町民に対して九州朝日放送の地上デジタル・データ放送を利用して発信する。
②地上デジタル・データ放送情報発信サービス契約料
③事業費　2,750,000円
（内訳）
契約料　2,750,000円
④－
</t>
  </si>
  <si>
    <t>①新型コロナウイルス感染拡大防止のため、行政手続きのオンライン化を進め、窓口における接触機会を低減する。
②（ア）行政手続整備更新業務委託費　
　（イ）書面規制、押印、対面規制の見直し業務委託費
③事業費　4,950,000円
（内訳）（ア）1,500,000円
　　　　 （イ）3,000,000円
④-</t>
    <rPh sb="10" eb="12">
      <t>カンセン</t>
    </rPh>
    <rPh sb="12" eb="14">
      <t>カクダイ</t>
    </rPh>
    <rPh sb="14" eb="16">
      <t>ボウシ</t>
    </rPh>
    <rPh sb="20" eb="22">
      <t>ギョウセイ</t>
    </rPh>
    <rPh sb="22" eb="24">
      <t>テツヅ</t>
    </rPh>
    <rPh sb="31" eb="32">
      <t>カ</t>
    </rPh>
    <rPh sb="33" eb="34">
      <t>スス</t>
    </rPh>
    <rPh sb="36" eb="38">
      <t>マドグチ</t>
    </rPh>
    <rPh sb="42" eb="44">
      <t>セッショク</t>
    </rPh>
    <rPh sb="44" eb="46">
      <t>キカイ</t>
    </rPh>
    <rPh sb="47" eb="49">
      <t>テイゲン</t>
    </rPh>
    <rPh sb="57" eb="59">
      <t>ギョウセイ</t>
    </rPh>
    <rPh sb="59" eb="61">
      <t>テツヅキ</t>
    </rPh>
    <rPh sb="61" eb="63">
      <t>セイビ</t>
    </rPh>
    <rPh sb="63" eb="65">
      <t>コウシン</t>
    </rPh>
    <rPh sb="65" eb="67">
      <t>ギョウム</t>
    </rPh>
    <rPh sb="67" eb="69">
      <t>イタク</t>
    </rPh>
    <rPh sb="69" eb="70">
      <t>ヒ</t>
    </rPh>
    <rPh sb="76" eb="78">
      <t>ショメン</t>
    </rPh>
    <rPh sb="78" eb="80">
      <t>キセイ</t>
    </rPh>
    <rPh sb="81" eb="83">
      <t>オウイン</t>
    </rPh>
    <rPh sb="84" eb="86">
      <t>タイメン</t>
    </rPh>
    <rPh sb="86" eb="88">
      <t>キセイ</t>
    </rPh>
    <rPh sb="89" eb="91">
      <t>ミナオ</t>
    </rPh>
    <rPh sb="92" eb="94">
      <t>ギョウム</t>
    </rPh>
    <rPh sb="94" eb="96">
      <t>イタク</t>
    </rPh>
    <rPh sb="96" eb="97">
      <t>ヒ</t>
    </rPh>
    <rPh sb="99" eb="102">
      <t>ジギョウヒ</t>
    </rPh>
    <rPh sb="112" eb="113">
      <t>エン</t>
    </rPh>
    <rPh sb="115" eb="117">
      <t>ウチワケ</t>
    </rPh>
    <rPh sb="130" eb="131">
      <t>エン</t>
    </rPh>
    <rPh sb="141" eb="150">
      <t>００００００エン</t>
    </rPh>
    <phoneticPr fontId="20"/>
  </si>
  <si>
    <t>①多くの親子が来館し、また災害時に避難所になる健康管理センターの空調を改修し、衛生効果を高める。
②空調改修工事費
③健康管理センター空調　1,078,000円</t>
    <rPh sb="1" eb="2">
      <t>オオ</t>
    </rPh>
    <rPh sb="4" eb="6">
      <t>オヤコ</t>
    </rPh>
    <rPh sb="7" eb="9">
      <t>ライカン</t>
    </rPh>
    <rPh sb="23" eb="25">
      <t>ケンコウ</t>
    </rPh>
    <rPh sb="25" eb="27">
      <t>カンリ</t>
    </rPh>
    <rPh sb="51" eb="53">
      <t>クウチョウ</t>
    </rPh>
    <rPh sb="53" eb="55">
      <t>カイシュウ</t>
    </rPh>
    <rPh sb="55" eb="57">
      <t>コウジ</t>
    </rPh>
    <rPh sb="57" eb="58">
      <t>ヒ</t>
    </rPh>
    <rPh sb="61" eb="63">
      <t>ケンコウ</t>
    </rPh>
    <rPh sb="63" eb="65">
      <t>カンリ</t>
    </rPh>
    <rPh sb="69" eb="71">
      <t>クウチョウ</t>
    </rPh>
    <rPh sb="81" eb="82">
      <t>エン</t>
    </rPh>
    <phoneticPr fontId="0"/>
  </si>
  <si>
    <t>感染症第二波で、発令された緊急事態宣言延長に伴い、実施するため</t>
  </si>
  <si>
    <t>防災備蓄倉庫建設事業</t>
    <rPh sb="0" eb="2">
      <t>ボウサイ</t>
    </rPh>
    <rPh sb="2" eb="4">
      <t>ビチク</t>
    </rPh>
    <rPh sb="4" eb="6">
      <t>ソウコ</t>
    </rPh>
    <rPh sb="6" eb="8">
      <t>ケンセツ</t>
    </rPh>
    <rPh sb="8" eb="10">
      <t>ジギョウ</t>
    </rPh>
    <phoneticPr fontId="20"/>
  </si>
  <si>
    <t>①災害時に避難所になる校区センターの空調を改修し、衛生効果を高める。災害時に避難所となる校区センターの窓ガラスを強化し、避難所の分散化を図る。
②空調機更新及び雨戸設置、ガラスフィルム貼等
③事業費　19,536,000円
　　大堰交流センター　　　　　空調機更新　12,100,000円
　　　南部コミュニティセンター  空調機更新       770,000円
　　　就業改善センター　　　　　空調機更新　　　451,000円
　　　雨戸設置、ガラスフィルム貼等工事　　　　6,215,000円
④大刀洗町内校区センター４箇所
　　　</t>
    <rPh sb="1" eb="3">
      <t>サイガイ</t>
    </rPh>
    <rPh sb="3" eb="4">
      <t>ジ</t>
    </rPh>
    <rPh sb="5" eb="8">
      <t>ヒナンジョ</t>
    </rPh>
    <rPh sb="11" eb="13">
      <t>コウク</t>
    </rPh>
    <rPh sb="18" eb="20">
      <t>クウチョウ</t>
    </rPh>
    <rPh sb="21" eb="23">
      <t>カイシュウ</t>
    </rPh>
    <rPh sb="25" eb="27">
      <t>エイセイ</t>
    </rPh>
    <rPh sb="27" eb="29">
      <t>コウカ</t>
    </rPh>
    <rPh sb="30" eb="31">
      <t>タカ</t>
    </rPh>
    <rPh sb="73" eb="76">
      <t>クウチョウキ</t>
    </rPh>
    <rPh sb="76" eb="78">
      <t>コウシン</t>
    </rPh>
    <rPh sb="78" eb="79">
      <t>オヨ</t>
    </rPh>
    <rPh sb="96" eb="99">
      <t>ジギョウヒ</t>
    </rPh>
    <rPh sb="110" eb="111">
      <t>エン</t>
    </rPh>
    <rPh sb="251" eb="254">
      <t>タチアライ</t>
    </rPh>
    <rPh sb="254" eb="256">
      <t>チョウナイ</t>
    </rPh>
    <rPh sb="256" eb="258">
      <t>コウク</t>
    </rPh>
    <rPh sb="263" eb="265">
      <t>カショ</t>
    </rPh>
    <phoneticPr fontId="20"/>
  </si>
  <si>
    <t xml:space="preserve">①半額クーポン券を配布することで、町内事業者を支援するもの。
②住民1人当たり10枚（1,000円毎に1枚使用できる500円クーポン券）
③事業費　83,647,000円
（内訳）
・クーポン16,000人×500円×10枚×換金率98％＝78,400,000円
・会計年度任用職員報酬　　146,000円
・旅費（交通費）5,000円
・クーポン・ステッカー・チラシ・送付用封筒印刷費2,316,000円
・郵送料　1,980,000円
・換金業務委託料　　800,000円
④町民
</t>
    <rPh sb="113" eb="115">
      <t>カンキン</t>
    </rPh>
    <rPh sb="115" eb="116">
      <t>リツ</t>
    </rPh>
    <phoneticPr fontId="20"/>
  </si>
  <si>
    <t>①不特定多数が利用する運動公園のトイレを蓋付きの洋式トイレ等へ改修及び増設することで、飛沫拡散防止及び3密回避を行い感染拡大防止を図る。
②洋式化にするための改修費及び新設
③事業費　39,643,000円
内訳
設計業務委託費：2,000,000円
管理業務委託費：1,100,000円
工事費：36,543,000円
④大刀洗町運動公園</t>
    <rPh sb="11" eb="13">
      <t>ウンドウ</t>
    </rPh>
    <rPh sb="29" eb="30">
      <t>トウ</t>
    </rPh>
    <rPh sb="33" eb="34">
      <t>オヨ</t>
    </rPh>
    <rPh sb="47" eb="49">
      <t>ボウシ</t>
    </rPh>
    <rPh sb="49" eb="50">
      <t>オヨ</t>
    </rPh>
    <rPh sb="52" eb="53">
      <t>ミツ</t>
    </rPh>
    <rPh sb="53" eb="55">
      <t>カイヒ</t>
    </rPh>
    <rPh sb="56" eb="57">
      <t>オコナ</t>
    </rPh>
    <rPh sb="82" eb="83">
      <t>オヨ</t>
    </rPh>
    <rPh sb="84" eb="86">
      <t>シンセツ</t>
    </rPh>
    <rPh sb="88" eb="91">
      <t>ジギョウヒ</t>
    </rPh>
    <rPh sb="102" eb="103">
      <t>エン</t>
    </rPh>
    <rPh sb="104" eb="106">
      <t>ウチワケ</t>
    </rPh>
    <rPh sb="107" eb="109">
      <t>セッケイ</t>
    </rPh>
    <rPh sb="109" eb="111">
      <t>ギョウム</t>
    </rPh>
    <rPh sb="111" eb="113">
      <t>イタク</t>
    </rPh>
    <rPh sb="113" eb="114">
      <t>ヒ</t>
    </rPh>
    <rPh sb="126" eb="128">
      <t>カンリ</t>
    </rPh>
    <rPh sb="145" eb="148">
      <t>コウジヒ</t>
    </rPh>
    <rPh sb="159" eb="160">
      <t>エン</t>
    </rPh>
    <rPh sb="162" eb="165">
      <t>タチアライ</t>
    </rPh>
    <rPh sb="165" eb="166">
      <t>マチ</t>
    </rPh>
    <rPh sb="166" eb="168">
      <t>ウンドウ</t>
    </rPh>
    <phoneticPr fontId="20"/>
  </si>
  <si>
    <t>①災害時に避難所となる武道場での感染症予防のため、トイレの洋式化を行い衛生面等を改善し、感染の不安解消を図る。
②洋式トイレへの改修費
③事業費　25,000,,000円
内訳
設計業務委託費：1,100,000円
管理業務委託費：700,000円
工事費：22,328,000円
④大刀洗町武道場</t>
    <rPh sb="1" eb="3">
      <t>サイガイ</t>
    </rPh>
    <rPh sb="3" eb="4">
      <t>ジ</t>
    </rPh>
    <rPh sb="5" eb="8">
      <t>ヒナンショ</t>
    </rPh>
    <rPh sb="11" eb="14">
      <t>ブドウジョウ</t>
    </rPh>
    <rPh sb="16" eb="19">
      <t>カンセンショウ</t>
    </rPh>
    <rPh sb="19" eb="21">
      <t>ヨボウ</t>
    </rPh>
    <rPh sb="29" eb="31">
      <t>ヨウシキ</t>
    </rPh>
    <rPh sb="31" eb="32">
      <t>カ</t>
    </rPh>
    <rPh sb="33" eb="34">
      <t>オコナ</t>
    </rPh>
    <rPh sb="57" eb="59">
      <t>ヨウシキ</t>
    </rPh>
    <phoneticPr fontId="20"/>
  </si>
  <si>
    <t>「大刀洗町くらし得々商品券事業.xlsx」参照</t>
  </si>
  <si>
    <t>①不特定多数が利用する指定避難所である社会福祉会館の空調を改修し、衛生効果を高める。
②空調機改修
③事業費　9,108,000円
　　ぬくもりの館　　空調機更新　9,108,000円
④社会福祉会館ぬくもりの館大刀洗</t>
    <rPh sb="1" eb="4">
      <t>フトクテイ</t>
    </rPh>
    <rPh sb="4" eb="6">
      <t>タスウ</t>
    </rPh>
    <rPh sb="7" eb="9">
      <t>リヨウ</t>
    </rPh>
    <rPh sb="11" eb="13">
      <t>シテイ</t>
    </rPh>
    <rPh sb="13" eb="16">
      <t>ヒナンジョ</t>
    </rPh>
    <rPh sb="19" eb="21">
      <t>シャカイ</t>
    </rPh>
    <rPh sb="21" eb="23">
      <t>フクシ</t>
    </rPh>
    <rPh sb="23" eb="25">
      <t>カイカン</t>
    </rPh>
    <rPh sb="47" eb="49">
      <t>カイシュウ</t>
    </rPh>
    <rPh sb="73" eb="74">
      <t>ヤカタ</t>
    </rPh>
    <rPh sb="94" eb="96">
      <t>シャカイ</t>
    </rPh>
    <rPh sb="96" eb="98">
      <t>フクシ</t>
    </rPh>
    <rPh sb="98" eb="100">
      <t>カイカン</t>
    </rPh>
    <rPh sb="105" eb="106">
      <t>ヤカタ</t>
    </rPh>
    <rPh sb="106" eb="109">
      <t>タチアライ</t>
    </rPh>
    <phoneticPr fontId="20"/>
  </si>
  <si>
    <t xml:space="preserve">
①GIGAスクール小・中学校導入に併せて,社会教育施設にwifi環境を構築することで、自宅にwifi環境を持たない児童・生徒の、学校就業後や休業期間における学習環境を整備する。
②無線LAN導入費用
③事業費　4,015,000円
（内訳）
（1）中央公民館　　　　　　　1,375,000円
・WIFI構築費　1,375,000円
（２）ドリームセンター　　　　2640,000円
・WIFI構築費  2,640,000円
④－
</t>
  </si>
  <si>
    <t xml:space="preserve">
①感染拡大防止のための施設整備費用
②蛇口交換・網戸設置・遮熱フィルム・手洗い場設置
③事業費　　16,291,000円
（内訳）
・網戸設置等工事　15,807,000円
・大堰小　体育館排煙窓修繕　484,000円　
④町内小・中学校施設
</t>
  </si>
  <si>
    <t xml:space="preserve">
①緊急事態宣言期間中も開所をして、感染防止対策に細心の注意をはらいながら、乳幼児や学童児童の保育を行っていた保育所と学童の職員に対し慰労金を支給する。
②職員への慰労金
③事業費　10,400,000円
（内訳）
・保育所　50,000円×174人=8,700,000円　
・学童　　 50,000円×34人＝1,700,000円
④認可保育所、学童保育所職員</t>
  </si>
  <si>
    <t xml:space="preserve">①新型コロナ感染症の影響が長引く中、国が実施した特別定額給付金の基準日以降に生まれた者等に対して、給付金を支給する。
②住民票が大刀洗町にあり、令和2年4月28日～令和3年4月1日生まれの者の監護者へ、一人当たり10万円を支給。
③事業費　13,446,000円
（内訳）
・給付金　134人×10万円＝13,400,000円
・郵送代等　46,000円
④令和2年4月28日～令和3年4月1日生まれの者の監護者
</t>
  </si>
  <si>
    <t xml:space="preserve">
①不特定多数の出入りが見込まれる公共施設空間での感染リスクを低減するため、非接触体温計を購入・設置する。
②サーマルカメラの導入
③事業費　1,100,000円
（内訳）
・サーマルカメラ　550,000円（税込）×2台＝1,100,000円
④町庁舎・社会福祉会館</t>
    <rPh sb="124" eb="125">
      <t>マチ</t>
    </rPh>
    <rPh sb="125" eb="127">
      <t>チョウシャ</t>
    </rPh>
    <rPh sb="128" eb="130">
      <t>シャカイ</t>
    </rPh>
    <rPh sb="130" eb="132">
      <t>フクシ</t>
    </rPh>
    <rPh sb="132" eb="134">
      <t>カイカン</t>
    </rPh>
    <phoneticPr fontId="20"/>
  </si>
  <si>
    <t>新生児臨時特別定額給付金事業</t>
  </si>
  <si>
    <r>
      <t>①マスク等を優先的に調達・配付し、児童等の感染防止を図る
②マスク・消毒液等の購入
③事業費：</t>
    </r>
    <r>
      <rPr>
        <sz val="14"/>
        <color rgb="FFFF0000"/>
        <rFont val="ＭＳ Ｐゴシック"/>
      </rPr>
      <t>1,882,650</t>
    </r>
    <r>
      <rPr>
        <sz val="14"/>
        <color auto="1"/>
        <rFont val="ＭＳ Ｐゴシック"/>
      </rPr>
      <t>円
　　職員・児童分　781,550円
　　手指消毒液の確保及び提供（認可保育所、学童保育所）</t>
    </r>
    <r>
      <rPr>
        <sz val="14"/>
        <color rgb="FFFF0000"/>
        <rFont val="ＭＳ Ｐゴシック"/>
      </rPr>
      <t>780,100</t>
    </r>
    <r>
      <rPr>
        <sz val="14"/>
        <color auto="1"/>
        <rFont val="ＭＳ Ｐゴシック"/>
      </rPr>
      <t>円　
　　保育園・学童にマウスガードや消毒用手袋などを購入　　</t>
    </r>
    <r>
      <rPr>
        <sz val="14"/>
        <color rgb="FFFF0000"/>
        <rFont val="ＭＳ Ｐゴシック"/>
      </rPr>
      <t>321,000</t>
    </r>
    <r>
      <rPr>
        <sz val="14"/>
        <color auto="1"/>
        <rFont val="ＭＳ Ｐゴシック"/>
      </rPr>
      <t>円　
④保育園児、保育園職員、児童・生徒、学童</t>
    </r>
  </si>
  <si>
    <r>
      <t xml:space="preserve">
①季節性インフルエンザの流行を抑制することで、新型コロナ感染症対応に追われている医療機関の混乱を回避することを目的に、町民に対してインフルエンザの予防接種費用を助成し、町全体でインフルエンザの感染予防を図る。
②インフルエンザ予防接種費用のうち、
　1歳～65歳未満について一人あたり2,000円を助成する。
　65歳以上については、1,500円の自己負担を1,000円に引き下げる。
助成回数：1歳から小学6年生まで、1人につき2回。
　　　　　　中学生以上、１人につき1回
③事業費　</t>
    </r>
    <r>
      <rPr>
        <sz val="14"/>
        <color rgb="FFFF0000"/>
        <rFont val="ＭＳ Ｐゴシック"/>
      </rPr>
      <t>9,313,000</t>
    </r>
    <r>
      <rPr>
        <sz val="14"/>
        <color auto="1"/>
        <rFont val="ＭＳ Ｐゴシック"/>
      </rPr>
      <t>円
（内訳）
（1）助成費　</t>
    </r>
    <r>
      <rPr>
        <sz val="14"/>
        <color rgb="FFFF0000"/>
        <rFont val="ＭＳ Ｐゴシック"/>
      </rPr>
      <t>8,799,000</t>
    </r>
    <r>
      <rPr>
        <sz val="14"/>
        <color auto="1"/>
        <rFont val="ＭＳ Ｐゴシック"/>
      </rPr>
      <t>円
（2）償還払いのための人件費　4か月分　</t>
    </r>
    <r>
      <rPr>
        <sz val="14"/>
        <color rgb="FFFF0000"/>
        <rFont val="ＭＳ Ｐゴシック"/>
      </rPr>
      <t>514,000</t>
    </r>
    <r>
      <rPr>
        <sz val="14"/>
        <color auto="1"/>
        <rFont val="ＭＳ Ｐゴシック"/>
      </rPr>
      <t xml:space="preserve">円
④全町民
</t>
    </r>
  </si>
  <si>
    <r>
      <t xml:space="preserve">
①新しい生活様式の定着が急がれる中で心身の健康を維持するための、一人（あるいは少人数で）できる運動として、ウォーキングを習慣づけることを目的とする。
②町内各地域にウォーキングコースを設置し周知するとともに密を避けつつウォーキング大会を開催する。
③事業費　</t>
    </r>
    <r>
      <rPr>
        <sz val="14"/>
        <color rgb="FFFF0000"/>
        <rFont val="ＭＳ Ｐゴシック"/>
      </rPr>
      <t>1,012,000</t>
    </r>
    <r>
      <rPr>
        <sz val="14"/>
        <color auto="1"/>
        <rFont val="ＭＳ Ｐゴシック"/>
      </rPr>
      <t>円
（内訳）
・ウォーキングコース設置工事　</t>
    </r>
    <r>
      <rPr>
        <sz val="14"/>
        <color rgb="FFFF0000"/>
        <rFont val="ＭＳ Ｐゴシック"/>
      </rPr>
      <t>735,000</t>
    </r>
    <r>
      <rPr>
        <sz val="14"/>
        <color auto="1"/>
        <rFont val="ＭＳ Ｐゴシック"/>
      </rPr>
      <t>円
・ウォーキングコース企画委員謝礼　</t>
    </r>
    <r>
      <rPr>
        <sz val="14"/>
        <color rgb="FFFF0000"/>
        <rFont val="ＭＳ Ｐゴシック"/>
      </rPr>
      <t>12,000</t>
    </r>
    <r>
      <rPr>
        <sz val="14"/>
        <color auto="1"/>
        <rFont val="ＭＳ Ｐゴシック"/>
      </rPr>
      <t>円
・ウォーキングコース認定アドバイザー委託費　100,000円
・ウォーキング大会講師謝金　</t>
    </r>
    <r>
      <rPr>
        <sz val="14"/>
        <color rgb="FFFF0000"/>
        <rFont val="ＭＳ Ｐゴシック"/>
      </rPr>
      <t>60,000</t>
    </r>
    <r>
      <rPr>
        <sz val="14"/>
        <color auto="1"/>
        <rFont val="ＭＳ Ｐゴシック"/>
      </rPr>
      <t>円
・ウォーキング大会チラシ　</t>
    </r>
    <r>
      <rPr>
        <sz val="14"/>
        <color rgb="FFFF0000"/>
        <rFont val="ＭＳ Ｐゴシック"/>
      </rPr>
      <t>17,000</t>
    </r>
    <r>
      <rPr>
        <sz val="14"/>
        <color auto="1"/>
        <rFont val="ＭＳ Ｐゴシック"/>
      </rPr>
      <t xml:space="preserve">円
</t>
    </r>
    <r>
      <rPr>
        <sz val="14"/>
        <color rgb="FFFF0000"/>
        <rFont val="ＭＳ Ｐゴシック"/>
      </rPr>
      <t>・ウォーキング大会消耗品費・テント借上料　88,000円</t>
    </r>
    <r>
      <rPr>
        <sz val="14"/>
        <color auto="1"/>
        <rFont val="ＭＳ Ｐゴシック"/>
      </rPr>
      <t xml:space="preserve">
その他
県補助金「地域における運動週間定着促進事業費補助金」43000円
④町民
</t>
    </r>
    <rPh sb="276" eb="278">
      <t>タイカイ</t>
    </rPh>
    <rPh sb="278" eb="280">
      <t>ショウモウ</t>
    </rPh>
    <rPh sb="280" eb="281">
      <t>ヒン</t>
    </rPh>
    <rPh sb="281" eb="282">
      <t>ヒ</t>
    </rPh>
    <rPh sb="286" eb="288">
      <t>カリア</t>
    </rPh>
    <rPh sb="288" eb="289">
      <t>リョウ</t>
    </rPh>
    <rPh sb="296" eb="297">
      <t>エン</t>
    </rPh>
    <phoneticPr fontId="20"/>
  </si>
  <si>
    <r>
      <t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t>
    </r>
    <r>
      <rPr>
        <sz val="14"/>
        <color rgb="FFFF0000"/>
        <rFont val="ＭＳ Ｐゴシック"/>
      </rPr>
      <t>4,400,000</t>
    </r>
    <r>
      <rPr>
        <sz val="14"/>
        <color auto="1"/>
        <rFont val="ＭＳ Ｐゴシック"/>
      </rPr>
      <t>円
　</t>
    </r>
    <r>
      <rPr>
        <sz val="14"/>
        <color rgb="FFFF0000"/>
        <rFont val="ＭＳ Ｐゴシック"/>
      </rPr>
      <t>44</t>
    </r>
    <r>
      <rPr>
        <sz val="14"/>
        <color auto="1"/>
        <rFont val="ＭＳ Ｐゴシック"/>
      </rPr>
      <t>事業所×10万円
　「大刀洗町中小企業緊急支援金」</t>
    </r>
    <r>
      <rPr>
        <sz val="14"/>
        <color rgb="FFFF0000"/>
        <rFont val="ＭＳ Ｐゴシック"/>
      </rPr>
      <t>31,400,000</t>
    </r>
    <r>
      <rPr>
        <sz val="14"/>
        <color auto="1"/>
        <rFont val="ＭＳ Ｐゴシック"/>
      </rPr>
      <t>円
　</t>
    </r>
    <r>
      <rPr>
        <sz val="14"/>
        <color rgb="FFFF0000"/>
        <rFont val="ＭＳ Ｐゴシック"/>
      </rPr>
      <t>314</t>
    </r>
    <r>
      <rPr>
        <sz val="14"/>
        <color auto="1"/>
        <rFont val="ＭＳ Ｐゴシック"/>
      </rPr>
      <t xml:space="preserve">事業所×10万円
④中小事業者及び個人事業者（国の持続化給付金を受給した農業者を含む）
</t>
    </r>
    <rPh sb="280" eb="281">
      <t>トウ</t>
    </rPh>
    <rPh sb="404" eb="405">
      <t>クニ</t>
    </rPh>
    <rPh sb="406" eb="408">
      <t>ジゾク</t>
    </rPh>
    <rPh sb="408" eb="409">
      <t>カ</t>
    </rPh>
    <rPh sb="409" eb="412">
      <t>キュウフキン</t>
    </rPh>
    <rPh sb="413" eb="415">
      <t>ジュキュウ</t>
    </rPh>
    <rPh sb="417" eb="420">
      <t>ノウギョウシャ</t>
    </rPh>
    <rPh sb="421" eb="422">
      <t>フク</t>
    </rPh>
    <phoneticPr fontId="42"/>
  </si>
  <si>
    <r>
      <t>①学習支援員やスクールサポートスタッフにより、学習活動等を支援し学力向上につなげる
②学習支援員・スクールサポートスタッフの配置
③事業費　</t>
    </r>
    <r>
      <rPr>
        <sz val="14"/>
        <color rgb="FFFF0000"/>
        <rFont val="ＭＳ Ｐゴシック"/>
      </rPr>
      <t>3,571,000</t>
    </r>
    <r>
      <rPr>
        <sz val="14"/>
        <color auto="1"/>
        <rFont val="ＭＳ Ｐゴシック"/>
      </rPr>
      <t>円（新型コロナ交付金対象　</t>
    </r>
    <r>
      <rPr>
        <sz val="14"/>
        <color rgb="FFFF0000"/>
        <rFont val="ＭＳ Ｐゴシック"/>
      </rPr>
      <t>70,000</t>
    </r>
    <r>
      <rPr>
        <sz val="14"/>
        <color auto="1"/>
        <rFont val="ＭＳ Ｐゴシック"/>
      </rPr>
      <t>円）
　学習支援員　報酬・期末手当・費用弁償　のうち、その他を除く
　スクールサポートスタッフ　報酬・費用弁償のうち、その他を除く
   （その他）教育支援体制整備事業費補助（県補助）
④小中学校の児童・生徒</t>
    </r>
  </si>
  <si>
    <r>
      <t xml:space="preserve">
①7月1日から利用可能なクーポン券を配布することで、町内事業者を支援するもの。
②住民1人当たり10枚（1,000円毎に1枚使用できる500円クーポン券）
③事業費　</t>
    </r>
    <r>
      <rPr>
        <sz val="14"/>
        <color rgb="FFFF0000"/>
        <rFont val="ＭＳ Ｐゴシック"/>
      </rPr>
      <t>81,028,100</t>
    </r>
    <r>
      <rPr>
        <sz val="14"/>
        <color auto="1"/>
        <rFont val="ＭＳ Ｐゴシック"/>
      </rPr>
      <t>円
（内訳）
・クーポン16,000人×500円×10枚＝80,000,000円
　　　　　　</t>
    </r>
    <r>
      <rPr>
        <sz val="14"/>
        <color rgb="FFFF0000"/>
        <rFont val="ＭＳ Ｐゴシック"/>
      </rPr>
      <t>-未使用7,452枚×500円＝76,274,000円</t>
    </r>
    <r>
      <rPr>
        <sz val="14"/>
        <color auto="1"/>
        <rFont val="ＭＳ Ｐゴシック"/>
      </rPr>
      <t xml:space="preserve">
・会計年度任用職員報酬　　</t>
    </r>
    <r>
      <rPr>
        <sz val="14"/>
        <color rgb="FFFF0000"/>
        <rFont val="ＭＳ Ｐゴシック"/>
      </rPr>
      <t>136,100</t>
    </r>
    <r>
      <rPr>
        <sz val="14"/>
        <color auto="1"/>
        <rFont val="ＭＳ Ｐゴシック"/>
      </rPr>
      <t>円
・クーポン・ステッカー・チラシ・送付用封筒印刷費　</t>
    </r>
    <r>
      <rPr>
        <sz val="14"/>
        <color rgb="FFFF0000"/>
        <rFont val="ＭＳ Ｐゴシック"/>
      </rPr>
      <t>2,104,000</t>
    </r>
    <r>
      <rPr>
        <sz val="14"/>
        <color auto="1"/>
        <rFont val="ＭＳ Ｐゴシック"/>
      </rPr>
      <t>円
・郵送料　</t>
    </r>
    <r>
      <rPr>
        <sz val="14"/>
        <color rgb="FFFF0000"/>
        <rFont val="ＭＳ Ｐゴシック"/>
      </rPr>
      <t>1,736,000</t>
    </r>
    <r>
      <rPr>
        <sz val="14"/>
        <color auto="1"/>
        <rFont val="ＭＳ Ｐゴシック"/>
      </rPr>
      <t>円
・換金業務委託料　</t>
    </r>
    <r>
      <rPr>
        <sz val="14"/>
        <color rgb="FFFF0000"/>
        <rFont val="ＭＳ Ｐゴシック"/>
      </rPr>
      <t>778,000</t>
    </r>
    <r>
      <rPr>
        <sz val="14"/>
        <color auto="1"/>
        <rFont val="ＭＳ Ｐゴシック"/>
      </rPr>
      <t xml:space="preserve">円
④町民
</t>
    </r>
    <rPh sb="167" eb="168">
      <t>エン</t>
    </rPh>
    <phoneticPr fontId="20"/>
  </si>
  <si>
    <t>避難所等感染拡大防止事業</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</si>
</sst>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_(* #,##0_);_(* \(#,##0\);_(* &quot;-&quot;_);_(@_)"/>
  </numFmts>
  <fonts count="4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sz val="22"/>
      <color auto="1"/>
      <name val="ＭＳ Ｐゴシック"/>
      <family val="3"/>
    </font>
    <font>
      <sz val="14"/>
      <color rgb="FFFF0000"/>
      <name val="HG創英角ﾎﾟｯﾌﾟ体"/>
      <family val="3"/>
    </font>
    <font>
      <sz val="12"/>
      <color auto="1"/>
      <name val="ＭＳ Ｐゴシック"/>
      <family val="3"/>
    </font>
    <font>
      <sz val="14"/>
      <color auto="1"/>
      <name val="ＭＳ ゴシック"/>
      <family val="3"/>
    </font>
    <font>
      <sz val="14"/>
      <color auto="1"/>
      <name val="HG創英角ﾎﾟｯﾌﾟ体"/>
      <family val="3"/>
    </font>
    <font>
      <sz val="10"/>
      <color auto="1"/>
      <name val="ＭＳ Ｐゴシック"/>
      <family val="3"/>
    </font>
    <font>
      <sz val="14"/>
      <color theme="1"/>
      <name val="ＭＳ ゴシック"/>
      <family val="3"/>
    </font>
    <font>
      <sz val="10"/>
      <color auto="1"/>
      <name val="Arial"/>
      <family val="2"/>
    </font>
    <font>
      <sz val="14"/>
      <color rgb="FFFF0000"/>
      <name val="ＭＳ Ｐゴシック"/>
      <family val="3"/>
    </font>
    <font>
      <sz val="16"/>
      <color auto="1"/>
      <name val="ＭＳ Ｐゴシック"/>
      <family val="3"/>
    </font>
    <font>
      <sz val="12"/>
      <color auto="1"/>
      <name val="ＭＳ ゴシック"/>
      <family val="3"/>
    </font>
    <font>
      <sz val="12"/>
      <color auto="1"/>
      <name val="ＭＳ 明朝"/>
      <family val="1"/>
    </font>
    <font>
      <sz val="12"/>
      <color rgb="FFFF0000"/>
      <name val="ＭＳ Ｐゴシック"/>
      <family val="3"/>
    </font>
    <font>
      <b/>
      <sz val="14"/>
      <color auto="1"/>
      <name val="ＭＳ Ｐゴシック"/>
      <family val="3"/>
    </font>
    <font>
      <sz val="11"/>
      <color theme="1"/>
      <name val="ＭＳ Ｐゴシック"/>
      <family val="3"/>
    </font>
    <font>
      <sz val="14"/>
      <color theme="1"/>
      <name val="ＭＳ Ｐゴシック"/>
      <family val="3"/>
    </font>
    <font>
      <sz val="12"/>
      <color theme="1"/>
      <name val="HG丸ｺﾞｼｯｸM-PRO"/>
      <family val="3"/>
    </font>
    <font>
      <sz val="11"/>
      <color auto="1"/>
      <name val="ＭＳ ゴシック"/>
      <family val="3"/>
    </font>
    <font>
      <sz val="11"/>
      <color indexed="9"/>
      <name val="ＭＳ Ｐゴシック"/>
      <family val="3"/>
    </font>
    <font>
      <sz val="11"/>
      <color indexed="52"/>
      <name val="ＭＳ Ｐゴシック"/>
      <family val="3"/>
    </font>
    <font>
      <sz val="7"/>
      <color auto="1"/>
      <name val="ＭＳ 明朝"/>
      <family val="1"/>
    </font>
    <font>
      <sz val="11"/>
      <color indexed="8"/>
      <name val="ＭＳ Ｐゴシック"/>
      <family val="3"/>
    </font>
    <font>
      <sz val="14"/>
      <color rgb="FFFF0000"/>
      <name val="ＭＳ Ｐゴシック"/>
      <family val="3"/>
    </font>
    <font>
      <b/>
      <sz val="11"/>
      <color indexed="8"/>
      <name val="游ゴシック"/>
      <family val="3"/>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9" tint="0.8"/>
        <bgColor indexed="27"/>
      </patternFill>
    </fill>
    <fill>
      <patternFill patternType="solid">
        <fgColor theme="9" tint="0.8"/>
        <bgColor indexed="64"/>
      </patternFill>
    </fill>
    <fill>
      <patternFill patternType="solid">
        <fgColor theme="4" tint="0.8"/>
        <bgColor indexed="64"/>
      </patternFill>
    </fill>
    <fill>
      <patternFill patternType="solid">
        <fgColor theme="0" tint="-0.25"/>
        <bgColor indexed="64"/>
      </patternFill>
    </fill>
  </fills>
  <borders count="2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style="double">
        <color indexed="8"/>
      </right>
      <top style="thin">
        <color indexed="8"/>
      </top>
      <bottom style="thin">
        <color indexed="8"/>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8"/>
      </left>
      <right/>
      <top/>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8"/>
      </top>
      <bottom style="hair">
        <color indexed="64"/>
      </bottom>
      <diagonal/>
    </border>
    <border>
      <left style="medium">
        <color indexed="8"/>
      </left>
      <right style="thin">
        <color indexed="8"/>
      </right>
      <top/>
      <bottom style="hair">
        <color indexed="8"/>
      </bottom>
      <diagonal/>
    </border>
    <border>
      <left style="medium">
        <color indexed="8"/>
      </left>
      <right style="thin">
        <color indexed="8"/>
      </right>
      <top style="hair">
        <color indexed="8"/>
      </top>
      <bottom style="hair">
        <color indexed="8"/>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right/>
      <top/>
      <bottom style="medium">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hair">
        <color indexed="8"/>
      </bottom>
      <diagonal/>
    </border>
    <border>
      <left/>
      <right style="thin">
        <color indexed="8"/>
      </right>
      <top/>
      <bottom style="hair">
        <color indexed="8"/>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medium">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style="double">
        <color indexed="8"/>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8"/>
      </bottom>
      <diagonal/>
    </border>
    <border>
      <left style="thin">
        <color indexed="64"/>
      </left>
      <right/>
      <top/>
      <bottom style="thin">
        <color indexed="64"/>
      </bottom>
      <diagonal/>
    </border>
    <border>
      <left/>
      <right/>
      <top style="thin">
        <color indexed="64"/>
      </top>
      <bottom style="medium">
        <color indexed="64"/>
      </bottom>
      <diagonal/>
    </border>
    <border>
      <left/>
      <right/>
      <top/>
      <bottom style="thin">
        <color indexed="64"/>
      </bottom>
      <diagonal/>
    </border>
    <border>
      <left/>
      <right style="double">
        <color indexed="8"/>
      </right>
      <top style="thin">
        <color indexed="8"/>
      </top>
      <bottom style="thin">
        <color indexed="64"/>
      </bottom>
      <diagonal/>
    </border>
    <border>
      <left/>
      <right style="double">
        <color indexed="64"/>
      </right>
      <top style="thin">
        <color indexed="64"/>
      </top>
      <bottom style="thin">
        <color indexed="64"/>
      </bottom>
      <diagonal/>
    </border>
    <border>
      <left/>
      <right style="double">
        <color indexed="8"/>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8"/>
      </right>
      <top/>
      <bottom/>
      <diagonal/>
    </border>
    <border>
      <left style="double">
        <color indexed="8"/>
      </left>
      <right style="medium">
        <color indexed="8"/>
      </right>
      <top style="medium">
        <color indexed="64"/>
      </top>
      <bottom style="thin">
        <color indexed="8"/>
      </bottom>
      <diagonal/>
    </border>
    <border>
      <left style="double">
        <color indexed="8"/>
      </left>
      <right style="medium">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style="thin">
        <color indexed="64"/>
      </top>
      <bottom style="thin">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8"/>
      </left>
      <right/>
      <top style="thin">
        <color indexed="8"/>
      </top>
      <bottom/>
      <diagonal/>
    </border>
    <border>
      <left style="double">
        <color indexed="8"/>
      </left>
      <right style="medium">
        <color indexed="64"/>
      </right>
      <top style="medium">
        <color indexed="64"/>
      </top>
      <bottom style="thin">
        <color indexed="8"/>
      </bottom>
      <diagonal/>
    </border>
    <border>
      <left style="double">
        <color indexed="8"/>
      </left>
      <right style="medium">
        <color indexed="64"/>
      </right>
      <top style="thin">
        <color indexed="8"/>
      </top>
      <bottom style="thin">
        <color indexed="8"/>
      </bottom>
      <diagonal/>
    </border>
    <border>
      <left style="double">
        <color indexed="8"/>
      </left>
      <right style="medium">
        <color indexed="64"/>
      </right>
      <top style="thin">
        <color indexed="8"/>
      </top>
      <bottom/>
      <diagonal/>
    </border>
    <border>
      <left/>
      <right style="medium">
        <color indexed="64"/>
      </right>
      <top style="thin">
        <color indexed="64"/>
      </top>
      <bottom style="thin">
        <color indexed="64"/>
      </bottom>
      <diagonal/>
    </border>
    <border>
      <left style="double">
        <color indexed="8"/>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8"/>
      </right>
      <top style="medium">
        <color indexed="64"/>
      </top>
      <bottom/>
      <diagonal/>
    </border>
    <border>
      <left style="thin">
        <color indexed="8"/>
      </left>
      <right style="thin">
        <color indexed="64"/>
      </right>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right style="thin">
        <color indexed="64"/>
      </right>
      <top/>
      <bottom/>
      <diagonal/>
    </border>
    <border>
      <left style="thin">
        <color indexed="8"/>
      </left>
      <right style="medium">
        <color indexed="64"/>
      </right>
      <top style="medium">
        <color indexed="64"/>
      </top>
      <bottom style="hair">
        <color indexed="8"/>
      </bottom>
      <diagonal/>
    </border>
    <border>
      <left style="thin">
        <color indexed="8"/>
      </left>
      <right style="medium">
        <color indexed="64"/>
      </right>
      <top/>
      <bottom style="hair">
        <color indexed="8"/>
      </bottom>
      <diagonal/>
    </border>
    <border>
      <left style="thin">
        <color indexed="8"/>
      </left>
      <right style="medium">
        <color indexed="64"/>
      </right>
      <top style="hair">
        <color indexed="8"/>
      </top>
      <bottom style="hair">
        <color indexed="64"/>
      </bottom>
      <diagonal/>
    </border>
    <border>
      <left/>
      <right style="thin">
        <color indexed="8"/>
      </right>
      <top style="medium">
        <color indexed="8"/>
      </top>
      <bottom/>
      <diagonal/>
    </border>
    <border>
      <left/>
      <right/>
      <top style="medium">
        <color indexed="8"/>
      </top>
      <bottom style="medium">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medium">
        <color indexed="8"/>
      </top>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style="medium">
        <color indexed="8"/>
      </right>
      <top style="medium">
        <color indexed="8"/>
      </top>
      <bottom/>
      <diagonal/>
    </border>
    <border>
      <left/>
      <right style="medium">
        <color indexed="8"/>
      </right>
      <top style="medium">
        <color indexed="8"/>
      </top>
      <bottom style="medium">
        <color indexed="8"/>
      </bottom>
      <diagonal/>
    </border>
    <border>
      <left style="thin">
        <color indexed="8"/>
      </left>
      <right style="medium">
        <color indexed="8"/>
      </right>
      <top/>
      <bottom style="hair">
        <color indexed="8"/>
      </bottom>
      <diagonal/>
    </border>
    <border>
      <left style="medium">
        <color indexed="64"/>
      </left>
      <right/>
      <top style="thin">
        <color indexed="8"/>
      </top>
      <bottom/>
      <diagonal/>
    </border>
    <border>
      <left style="medium">
        <color indexed="64"/>
      </left>
      <right/>
      <top style="medium">
        <color indexed="64"/>
      </top>
      <bottom style="medium">
        <color indexed="64"/>
      </bottom>
      <diagonal/>
    </border>
    <border>
      <left style="medium">
        <color indexed="8"/>
      </left>
      <right style="thin">
        <color indexed="8"/>
      </right>
      <top style="double">
        <color indexed="8"/>
      </top>
      <bottom style="hair">
        <color indexed="8"/>
      </bottom>
      <diagonal/>
    </border>
    <border>
      <left/>
      <right style="double">
        <color indexed="8"/>
      </right>
      <top style="medium">
        <color indexed="64"/>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style="thin">
        <color indexed="8"/>
      </left>
      <right style="thin">
        <color indexed="8"/>
      </right>
      <top style="medium">
        <color indexed="64"/>
      </top>
      <bottom style="medium">
        <color indexed="64"/>
      </bottom>
      <diagonal/>
    </border>
    <border>
      <left style="thin">
        <color indexed="8"/>
      </left>
      <right style="thin">
        <color indexed="64"/>
      </right>
      <top style="double">
        <color indexed="8"/>
      </top>
      <bottom style="hair">
        <color indexed="8"/>
      </bottom>
      <diagonal/>
    </border>
    <border>
      <left style="thin">
        <color indexed="8"/>
      </left>
      <right style="thin">
        <color indexed="64"/>
      </right>
      <top style="hair">
        <color indexed="8"/>
      </top>
      <bottom style="hair">
        <color indexed="8"/>
      </bottom>
      <diagonal/>
    </border>
    <border>
      <left/>
      <right style="thin">
        <color indexed="8"/>
      </right>
      <top style="double">
        <color indexed="8"/>
      </top>
      <bottom style="hair">
        <color indexed="8"/>
      </bottom>
      <diagonal/>
    </border>
    <border>
      <left style="medium">
        <color indexed="8"/>
      </left>
      <right/>
      <top style="thin">
        <color indexed="8"/>
      </top>
      <bottom/>
      <diagonal/>
    </border>
    <border>
      <left style="thin">
        <color indexed="8"/>
      </left>
      <right/>
      <top style="thin">
        <color indexed="8"/>
      </top>
      <bottom style="thin">
        <color indexed="8"/>
      </bottom>
      <diagonal/>
    </border>
    <border>
      <left style="thin">
        <color indexed="8"/>
      </left>
      <right/>
      <top style="medium">
        <color indexed="64"/>
      </top>
      <bottom style="medium">
        <color indexed="64"/>
      </bottom>
      <diagonal/>
    </border>
    <border>
      <left style="thin">
        <color indexed="8"/>
      </left>
      <right style="thin">
        <color indexed="8"/>
      </right>
      <top style="double">
        <color indexed="8"/>
      </top>
      <bottom style="hair">
        <color indexed="8"/>
      </bottom>
      <diagonal/>
    </border>
    <border>
      <left style="double">
        <color indexed="8"/>
      </left>
      <right/>
      <top style="medium">
        <color indexed="64"/>
      </top>
      <bottom style="thin">
        <color indexed="8"/>
      </bottom>
      <diagonal/>
    </border>
    <border>
      <left style="double">
        <color indexed="8"/>
      </left>
      <right/>
      <top style="thin">
        <color indexed="8"/>
      </top>
      <bottom style="thin">
        <color indexed="8"/>
      </bottom>
      <diagonal/>
    </border>
    <border>
      <left style="double">
        <color indexed="8"/>
      </left>
      <right/>
      <top style="thin">
        <color indexed="8"/>
      </top>
      <bottom/>
      <diagonal/>
    </border>
    <border>
      <left/>
      <right/>
      <top style="thin">
        <color indexed="8"/>
      </top>
      <bottom/>
      <diagonal/>
    </border>
    <border>
      <left style="thin">
        <color indexed="8"/>
      </left>
      <right style="thin">
        <color indexed="64"/>
      </right>
      <top style="medium">
        <color indexed="64"/>
      </top>
      <bottom style="medium">
        <color indexed="64"/>
      </bottom>
      <diagonal/>
    </border>
    <border>
      <left style="thin">
        <color indexed="8"/>
      </left>
      <right style="thin">
        <color indexed="8"/>
      </right>
      <top/>
      <bottom style="double">
        <color indexed="8"/>
      </bottom>
      <diagonal/>
    </border>
    <border>
      <left style="medium">
        <color indexed="64"/>
      </left>
      <right style="double">
        <color indexed="8"/>
      </right>
      <top style="medium">
        <color indexed="64"/>
      </top>
      <bottom/>
      <diagonal/>
    </border>
    <border>
      <left style="medium">
        <color indexed="64"/>
      </left>
      <right style="double">
        <color indexed="8"/>
      </right>
      <top style="thin">
        <color indexed="8"/>
      </top>
      <bottom/>
      <diagonal/>
    </border>
    <border>
      <left style="medium">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diagonal/>
    </border>
    <border>
      <left/>
      <right style="medium">
        <color indexed="64"/>
      </right>
      <top style="medium">
        <color indexed="64"/>
      </top>
      <bottom style="medium">
        <color indexed="64"/>
      </bottom>
      <diagonal/>
    </border>
    <border>
      <left style="thin">
        <color indexed="8"/>
      </left>
      <right style="thin">
        <color indexed="64"/>
      </right>
      <top/>
      <bottom style="double">
        <color indexed="8"/>
      </bottom>
      <diagonal/>
    </border>
    <border>
      <left/>
      <right style="double">
        <color indexed="8"/>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8"/>
      </bottom>
      <diagonal/>
    </border>
    <border>
      <left style="medium">
        <color indexed="64"/>
      </left>
      <right style="thin">
        <color indexed="8"/>
      </right>
      <top style="double">
        <color indexed="8"/>
      </top>
      <bottom style="hair">
        <color indexed="8"/>
      </bottom>
      <diagonal/>
    </border>
    <border>
      <left style="medium">
        <color indexed="64"/>
      </left>
      <right style="thin">
        <color indexed="8"/>
      </right>
      <top style="hair">
        <color indexed="8"/>
      </top>
      <bottom style="medium">
        <color indexed="64"/>
      </bottom>
      <diagonal/>
    </border>
    <border>
      <left/>
      <right style="double">
        <color indexed="8"/>
      </right>
      <top style="thin">
        <color indexed="8"/>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8"/>
      </bottom>
      <diagonal/>
    </border>
    <border>
      <left style="thin">
        <color indexed="8"/>
      </left>
      <right style="thin">
        <color indexed="64"/>
      </right>
      <top style="hair">
        <color indexed="8"/>
      </top>
      <bottom style="medium">
        <color indexed="64"/>
      </bottom>
      <diagonal/>
    </border>
    <border>
      <left style="double">
        <color indexed="8"/>
      </left>
      <right style="medium">
        <color indexed="8"/>
      </right>
      <top style="thin">
        <color indexed="8"/>
      </top>
      <bottom style="medium">
        <color indexed="64"/>
      </bottom>
      <diagonal/>
    </border>
    <border>
      <left/>
      <right style="thin">
        <color indexed="8"/>
      </right>
      <top style="hair">
        <color indexed="8"/>
      </top>
      <bottom style="medium">
        <color indexed="64"/>
      </bottom>
      <diagonal/>
    </border>
    <border>
      <left/>
      <right/>
      <top style="thin">
        <color indexed="8"/>
      </top>
      <bottom style="medium">
        <color indexed="64"/>
      </bottom>
      <diagonal/>
    </border>
    <border>
      <left/>
      <right/>
      <top/>
      <bottom style="double">
        <color indexed="8"/>
      </bottom>
      <diagonal/>
    </border>
    <border>
      <left style="double">
        <color indexed="8"/>
      </left>
      <right/>
      <top style="thin">
        <color indexed="8"/>
      </top>
      <bottom style="medium">
        <color indexed="64"/>
      </bottom>
      <diagonal/>
    </border>
    <border>
      <left style="thin">
        <color indexed="8"/>
      </left>
      <right/>
      <top style="thin">
        <color indexed="64"/>
      </top>
      <bottom style="double">
        <color indexed="8"/>
      </bottom>
      <diagonal/>
    </border>
    <border>
      <left style="thin">
        <color indexed="8"/>
      </left>
      <right style="thin">
        <color indexed="8"/>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8"/>
      </left>
      <right style="thin">
        <color indexed="8"/>
      </right>
      <top style="thin">
        <color indexed="64"/>
      </top>
      <bottom style="double">
        <color indexed="8"/>
      </bottom>
      <diagonal/>
    </border>
    <border>
      <left/>
      <right style="double">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double">
        <color indexed="8"/>
      </bottom>
      <diagonal/>
    </border>
    <border>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8"/>
      </bottom>
      <diagonal/>
    </border>
    <border>
      <left style="thin">
        <color indexed="8"/>
      </left>
      <right style="medium">
        <color indexed="64"/>
      </right>
      <top style="double">
        <color indexed="8"/>
      </top>
      <bottom style="hair">
        <color indexed="8"/>
      </bottom>
      <diagonal/>
    </border>
    <border>
      <left style="thin">
        <color indexed="8"/>
      </left>
      <right style="medium">
        <color indexed="64"/>
      </right>
      <top style="hair">
        <color indexed="8"/>
      </top>
      <bottom style="hair">
        <color indexed="8"/>
      </bottom>
      <diagonal/>
    </border>
    <border>
      <left style="thin">
        <color indexed="8"/>
      </left>
      <right style="medium">
        <color indexed="64"/>
      </right>
      <top style="hair">
        <color indexed="8"/>
      </top>
      <bottom style="medium">
        <color indexed="64"/>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thin">
        <color indexed="8"/>
      </top>
      <bottom style="double">
        <color indexed="64"/>
      </bottom>
      <diagonal/>
    </border>
    <border diagonalDown="1">
      <left/>
      <right style="thin">
        <color indexed="8"/>
      </right>
      <top style="double">
        <color indexed="8"/>
      </top>
      <bottom style="double">
        <color indexed="8"/>
      </bottom>
      <diagonal style="thin">
        <color indexed="8"/>
      </diagonal>
    </border>
    <border>
      <left/>
      <right/>
      <top style="double">
        <color indexed="8"/>
      </top>
      <bottom style="double">
        <color indexed="8"/>
      </bottom>
      <diagonal/>
    </border>
    <border>
      <left/>
      <right style="thin">
        <color indexed="8"/>
      </right>
      <top style="double">
        <color indexed="8"/>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double">
        <color indexed="64"/>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64"/>
      </bottom>
      <diagonal/>
    </border>
    <border>
      <left style="thin">
        <color indexed="8"/>
      </left>
      <right/>
      <top/>
      <bottom style="thin">
        <color indexed="8"/>
      </bottom>
      <diagonal/>
    </border>
    <border>
      <left style="thin">
        <color indexed="8"/>
      </left>
      <right/>
      <top style="thin">
        <color indexed="8"/>
      </top>
      <bottom style="double">
        <color indexed="64"/>
      </bottom>
      <diagonal/>
    </border>
    <border>
      <left style="double">
        <color indexed="8"/>
      </left>
      <right style="double">
        <color indexed="64"/>
      </right>
      <top style="double">
        <color indexed="8"/>
      </top>
      <bottom style="double">
        <color indexed="8"/>
      </bottom>
      <diagonal/>
    </border>
    <border>
      <left/>
      <right style="double">
        <color indexed="64"/>
      </right>
      <top style="double">
        <color indexed="8"/>
      </top>
      <bottom style="double">
        <color indexed="8"/>
      </bottom>
      <diagonal/>
    </border>
    <border>
      <left/>
      <right style="double">
        <color indexed="64"/>
      </right>
      <top style="double">
        <color indexed="8"/>
      </top>
      <bottom style="thin">
        <color indexed="64"/>
      </bottom>
      <diagonal/>
    </border>
    <border>
      <left/>
      <right style="double">
        <color indexed="64"/>
      </right>
      <top/>
      <bottom style="thin">
        <color indexed="8"/>
      </bottom>
      <diagonal/>
    </border>
    <border>
      <left/>
      <right style="double">
        <color indexed="64"/>
      </right>
      <top style="thin">
        <color indexed="8"/>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4" fillId="0" borderId="0" applyNumberFormat="0" applyFill="0" applyBorder="0" applyProtection="0">
      <alignment vertical="center"/>
    </xf>
    <xf numFmtId="0" fontId="5" fillId="21" borderId="1" applyNumberFormat="0" applyProtection="0">
      <alignment vertical="center"/>
    </xf>
    <xf numFmtId="0" fontId="6"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0" borderId="0"/>
    <xf numFmtId="0" fontId="12" fillId="4" borderId="0" applyNumberFormat="0" applyBorder="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5" fillId="0" borderId="8" applyNumberFormat="0" applyFill="0" applyProtection="0">
      <alignment vertical="center"/>
    </xf>
    <xf numFmtId="0" fontId="15" fillId="0" borderId="0" applyNumberFormat="0" applyFill="0" applyBorder="0" applyProtection="0">
      <alignment vertical="center"/>
    </xf>
    <xf numFmtId="0" fontId="16" fillId="23" borderId="4" applyNumberForma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9" applyNumberFormat="0" applyFill="0" applyProtection="0">
      <alignment vertical="center"/>
    </xf>
    <xf numFmtId="176" fontId="29" fillId="0" borderId="0" applyFill="0" applyBorder="0" applyAlignment="0" applyProtection="0">
      <alignment vertical="center"/>
    </xf>
  </cellStyleXfs>
  <cellXfs count="464">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49" fontId="21" fillId="0" borderId="0" xfId="0" applyNumberFormat="1" applyFont="1">
      <alignment vertical="center"/>
    </xf>
    <xf numFmtId="0" fontId="22" fillId="0" borderId="0" xfId="0" applyFont="1" applyBorder="1" applyAlignment="1">
      <alignment horizontal="center" vertical="center"/>
    </xf>
    <xf numFmtId="0" fontId="23" fillId="0" borderId="0" xfId="0" applyFont="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3" xfId="0" applyFont="1" applyBorder="1" applyAlignment="1">
      <alignment horizontal="left" vertical="center"/>
    </xf>
    <xf numFmtId="0" fontId="25" fillId="24" borderId="14" xfId="0" applyFont="1" applyFill="1" applyBorder="1" applyAlignment="1">
      <alignment horizontal="center" vertical="center" shrinkToFit="1"/>
    </xf>
    <xf numFmtId="0" fontId="25" fillId="24" borderId="15" xfId="0" applyFont="1" applyFill="1" applyBorder="1" applyAlignment="1">
      <alignment horizontal="center" vertical="center" shrinkToFit="1"/>
    </xf>
    <xf numFmtId="0" fontId="25" fillId="24" borderId="16" xfId="0" applyFont="1" applyFill="1" applyBorder="1" applyAlignment="1">
      <alignment horizontal="center" vertical="center" shrinkToFit="1"/>
    </xf>
    <xf numFmtId="0" fontId="25" fillId="0" borderId="17" xfId="0" applyFont="1" applyFill="1" applyBorder="1" applyAlignment="1">
      <alignment horizontal="center" vertical="center" shrinkToFit="1"/>
    </xf>
    <xf numFmtId="0" fontId="21" fillId="0" borderId="14"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8"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26" xfId="0" applyFont="1" applyBorder="1" applyAlignment="1">
      <alignment horizontal="left" vertical="center"/>
    </xf>
    <xf numFmtId="0" fontId="25" fillId="24" borderId="27" xfId="0" applyFont="1" applyFill="1" applyBorder="1" applyAlignment="1">
      <alignment horizontal="center" vertical="center" textRotation="255" shrinkToFit="1"/>
    </xf>
    <xf numFmtId="0" fontId="25" fillId="24" borderId="28" xfId="0" applyFont="1" applyFill="1" applyBorder="1" applyAlignment="1">
      <alignment horizontal="center" vertical="center" textRotation="255" shrinkToFit="1"/>
    </xf>
    <xf numFmtId="0" fontId="25" fillId="24" borderId="29" xfId="0" applyFont="1" applyFill="1" applyBorder="1" applyAlignment="1">
      <alignment horizontal="center" vertical="center" textRotation="255" shrinkToFit="1"/>
    </xf>
    <xf numFmtId="0" fontId="25" fillId="0" borderId="0" xfId="0" applyFont="1" applyFill="1" applyBorder="1" applyAlignment="1">
      <alignment horizontal="center" vertical="center" shrinkToFit="1"/>
    </xf>
    <xf numFmtId="0" fontId="21" fillId="0" borderId="30" xfId="0" applyFont="1" applyBorder="1" applyAlignment="1">
      <alignment horizontal="center" vertical="center"/>
    </xf>
    <xf numFmtId="0" fontId="21" fillId="0" borderId="31" xfId="0" applyFont="1" applyFill="1" applyBorder="1" applyAlignment="1">
      <alignment horizontal="center" vertical="center" shrinkToFit="1"/>
    </xf>
    <xf numFmtId="0" fontId="26" fillId="0" borderId="0" xfId="0" applyFont="1" applyAlignment="1">
      <alignment horizontal="center" vertical="center"/>
    </xf>
    <xf numFmtId="0" fontId="25" fillId="24" borderId="32" xfId="0" applyFont="1" applyFill="1" applyBorder="1" applyAlignment="1">
      <alignment horizontal="center" vertical="center" textRotation="255"/>
    </xf>
    <xf numFmtId="0" fontId="25" fillId="24" borderId="33" xfId="0" applyFont="1" applyFill="1" applyBorder="1" applyAlignment="1">
      <alignment horizontal="center" vertical="center" textRotation="255"/>
    </xf>
    <xf numFmtId="0" fontId="25" fillId="24" borderId="34" xfId="0" applyFont="1" applyFill="1" applyBorder="1" applyAlignment="1">
      <alignment horizontal="center" vertical="center" textRotation="255"/>
    </xf>
    <xf numFmtId="0" fontId="21" fillId="0" borderId="0" xfId="0" applyFont="1" applyBorder="1" applyAlignment="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5" fillId="24" borderId="37" xfId="0" applyFont="1" applyFill="1" applyBorder="1" applyAlignment="1">
      <alignment horizontal="center" vertical="center" textRotation="255"/>
    </xf>
    <xf numFmtId="0" fontId="25" fillId="24" borderId="38" xfId="0" applyFont="1" applyFill="1" applyBorder="1" applyAlignment="1">
      <alignment horizontal="center" vertical="center" textRotation="255"/>
    </xf>
    <xf numFmtId="0" fontId="25" fillId="24" borderId="32" xfId="0" applyFont="1" applyFill="1" applyBorder="1" applyAlignment="1">
      <alignment horizontal="center" vertical="center" wrapText="1" shrinkToFit="1"/>
    </xf>
    <xf numFmtId="0" fontId="25" fillId="24" borderId="33" xfId="0" applyFont="1" applyFill="1" applyBorder="1" applyAlignment="1">
      <alignment horizontal="center" vertical="center" wrapText="1" shrinkToFit="1"/>
    </xf>
    <xf numFmtId="0" fontId="25" fillId="24" borderId="34" xfId="0" applyFont="1" applyFill="1" applyBorder="1" applyAlignment="1">
      <alignment horizontal="center" vertical="center" wrapText="1" shrinkToFit="1"/>
    </xf>
    <xf numFmtId="0" fontId="21" fillId="0" borderId="30" xfId="0" applyFont="1" applyBorder="1" applyAlignment="1">
      <alignment horizontal="left" vertical="center" wrapTex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4" fillId="0" borderId="39" xfId="0" applyFont="1" applyBorder="1" applyAlignment="1">
      <alignment horizontal="left" vertical="center"/>
    </xf>
    <xf numFmtId="0" fontId="24" fillId="0" borderId="39" xfId="0" applyFont="1" applyBorder="1" applyAlignment="1">
      <alignment horizontal="left" vertical="center" shrinkToFit="1"/>
    </xf>
    <xf numFmtId="0" fontId="24" fillId="0" borderId="40" xfId="0" applyFont="1" applyBorder="1" applyAlignment="1">
      <alignment horizontal="left" vertical="center" shrinkToFit="1"/>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43" xfId="0" applyFont="1" applyBorder="1" applyAlignment="1">
      <alignment horizontal="left" vertical="center"/>
    </xf>
    <xf numFmtId="0" fontId="24" fillId="0" borderId="44" xfId="0" applyNumberFormat="1" applyFont="1" applyBorder="1" applyAlignment="1">
      <alignment horizontal="left" vertical="center"/>
    </xf>
    <xf numFmtId="0" fontId="25" fillId="24" borderId="32" xfId="0" applyFont="1" applyFill="1" applyBorder="1" applyAlignment="1">
      <alignment horizontal="left" vertical="center" wrapText="1"/>
    </xf>
    <xf numFmtId="0" fontId="25" fillId="24" borderId="33" xfId="0" applyFont="1" applyFill="1" applyBorder="1" applyAlignment="1">
      <alignment horizontal="left" vertical="center" wrapText="1"/>
    </xf>
    <xf numFmtId="0" fontId="25" fillId="24" borderId="34" xfId="0" applyFont="1" applyFill="1" applyBorder="1" applyAlignment="1">
      <alignment horizontal="left" vertical="center" wrapText="1"/>
    </xf>
    <xf numFmtId="0" fontId="27" fillId="0" borderId="35" xfId="0" applyFont="1" applyBorder="1" applyAlignment="1">
      <alignment horizontal="left" vertical="center" wrapText="1"/>
    </xf>
    <xf numFmtId="0" fontId="24" fillId="0" borderId="45" xfId="0" applyFont="1" applyBorder="1" applyAlignment="1">
      <alignment horizontal="left" vertical="center"/>
    </xf>
    <xf numFmtId="0" fontId="24" fillId="0" borderId="46" xfId="0" applyFont="1" applyBorder="1" applyAlignment="1">
      <alignment horizontal="left" vertical="center"/>
    </xf>
    <xf numFmtId="0" fontId="28" fillId="24" borderId="32" xfId="0" applyFont="1" applyFill="1" applyBorder="1" applyAlignment="1">
      <alignment horizontal="center" vertical="center" wrapText="1"/>
    </xf>
    <xf numFmtId="0" fontId="28" fillId="24" borderId="37" xfId="0" applyFont="1" applyFill="1" applyBorder="1" applyAlignment="1">
      <alignment horizontal="center" vertical="center" wrapText="1"/>
    </xf>
    <xf numFmtId="0" fontId="28" fillId="24" borderId="38" xfId="0" applyFont="1" applyFill="1" applyBorder="1" applyAlignment="1">
      <alignment horizontal="center" vertical="center" wrapText="1"/>
    </xf>
    <xf numFmtId="0" fontId="21" fillId="0" borderId="30"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4" fillId="0" borderId="47" xfId="0" applyFont="1" applyBorder="1" applyAlignment="1">
      <alignment horizontal="left" vertical="center"/>
    </xf>
    <xf numFmtId="0" fontId="21" fillId="0" borderId="0" xfId="0" applyFont="1" applyBorder="1" applyAlignment="1">
      <alignment horizontal="center"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48" xfId="0" applyFont="1" applyBorder="1" applyAlignment="1">
      <alignment vertical="center"/>
    </xf>
    <xf numFmtId="0" fontId="24" fillId="0" borderId="48" xfId="0" applyFont="1" applyBorder="1" applyAlignment="1">
      <alignment horizontal="center" vertical="center"/>
    </xf>
    <xf numFmtId="0" fontId="24" fillId="0" borderId="49" xfId="0" applyFont="1" applyBorder="1" applyAlignment="1">
      <alignment vertical="center"/>
    </xf>
    <xf numFmtId="0" fontId="24" fillId="0" borderId="50" xfId="0" applyNumberFormat="1" applyFont="1" applyBorder="1" applyAlignment="1">
      <alignment horizontal="left" vertical="center"/>
    </xf>
    <xf numFmtId="0" fontId="24" fillId="0" borderId="51" xfId="0" applyFont="1" applyBorder="1" applyAlignment="1">
      <alignment vertical="center"/>
    </xf>
    <xf numFmtId="0" fontId="24" fillId="0" borderId="25" xfId="0" applyFont="1" applyBorder="1" applyAlignment="1">
      <alignment vertical="center"/>
    </xf>
    <xf numFmtId="0" fontId="24" fillId="0" borderId="0" xfId="0" applyFont="1" applyBorder="1" applyAlignment="1">
      <alignment vertical="center"/>
    </xf>
    <xf numFmtId="0" fontId="24" fillId="0" borderId="47" xfId="0" applyFont="1" applyBorder="1" applyAlignment="1">
      <alignment vertical="center"/>
    </xf>
    <xf numFmtId="0" fontId="24" fillId="0" borderId="52" xfId="0" applyFont="1" applyBorder="1" applyAlignment="1">
      <alignment vertical="center"/>
    </xf>
    <xf numFmtId="0" fontId="24" fillId="0" borderId="53" xfId="0" applyFont="1" applyBorder="1" applyAlignment="1">
      <alignment vertical="center"/>
    </xf>
    <xf numFmtId="0" fontId="25" fillId="24" borderId="32" xfId="0" applyFont="1" applyFill="1" applyBorder="1" applyAlignment="1">
      <alignment horizontal="center" vertical="center" wrapText="1"/>
    </xf>
    <xf numFmtId="0" fontId="25" fillId="24" borderId="37" xfId="0" applyFont="1" applyFill="1" applyBorder="1" applyAlignment="1">
      <alignment horizontal="center" vertical="center" wrapText="1"/>
    </xf>
    <xf numFmtId="0" fontId="25" fillId="24" borderId="38" xfId="0" applyFont="1" applyFill="1" applyBorder="1" applyAlignment="1">
      <alignment horizontal="center" vertical="center" wrapText="1"/>
    </xf>
    <xf numFmtId="176" fontId="24" fillId="0" borderId="46" xfId="43" applyFont="1" applyBorder="1" applyAlignment="1">
      <alignment vertical="center"/>
    </xf>
    <xf numFmtId="0" fontId="24" fillId="0" borderId="54" xfId="0" applyFont="1" applyBorder="1" applyAlignment="1">
      <alignment vertical="center"/>
    </xf>
    <xf numFmtId="0" fontId="24" fillId="0" borderId="26" xfId="0" applyFont="1" applyBorder="1" applyAlignment="1">
      <alignment vertical="center"/>
    </xf>
    <xf numFmtId="0" fontId="24" fillId="0" borderId="46" xfId="0" applyFont="1" applyBorder="1" applyAlignment="1">
      <alignment vertical="center"/>
    </xf>
    <xf numFmtId="0" fontId="24" fillId="0" borderId="55" xfId="0" applyFont="1" applyBorder="1" applyAlignment="1">
      <alignment vertical="center"/>
    </xf>
    <xf numFmtId="0" fontId="24" fillId="0" borderId="56" xfId="0" applyFont="1" applyBorder="1" applyAlignment="1">
      <alignment vertical="center"/>
    </xf>
    <xf numFmtId="0" fontId="24" fillId="0" borderId="57" xfId="0" applyFont="1" applyBorder="1" applyAlignment="1">
      <alignment vertical="center"/>
    </xf>
    <xf numFmtId="0" fontId="24" fillId="0" borderId="58" xfId="0" applyFont="1" applyBorder="1" applyAlignment="1">
      <alignment vertical="center"/>
    </xf>
    <xf numFmtId="0" fontId="25" fillId="24" borderId="37" xfId="0" applyFont="1" applyFill="1" applyBorder="1" applyAlignment="1">
      <alignment horizontal="center" vertical="center" wrapText="1" shrinkToFit="1"/>
    </xf>
    <xf numFmtId="0" fontId="25" fillId="24" borderId="38" xfId="0" applyFont="1" applyFill="1" applyBorder="1" applyAlignment="1">
      <alignment horizontal="center" vertical="center" wrapText="1" shrinkToFit="1"/>
    </xf>
    <xf numFmtId="0" fontId="21" fillId="0" borderId="59" xfId="0" applyFont="1" applyBorder="1" applyAlignment="1">
      <alignment horizontal="right" vertical="center"/>
    </xf>
    <xf numFmtId="0" fontId="30" fillId="0" borderId="35" xfId="0" applyFont="1" applyBorder="1" applyAlignment="1">
      <alignment horizontal="center" vertical="center"/>
    </xf>
    <xf numFmtId="0" fontId="24" fillId="0" borderId="60" xfId="0" applyFont="1" applyBorder="1" applyAlignment="1">
      <alignment vertical="center"/>
    </xf>
    <xf numFmtId="0" fontId="24" fillId="0" borderId="61" xfId="0" applyFont="1" applyBorder="1" applyAlignment="1">
      <alignment vertical="center"/>
    </xf>
    <xf numFmtId="176" fontId="24" fillId="0" borderId="62" xfId="43" applyFont="1" applyBorder="1" applyAlignment="1">
      <alignment horizontal="center" vertical="center"/>
    </xf>
    <xf numFmtId="176" fontId="24" fillId="0" borderId="46" xfId="43" applyFont="1" applyBorder="1" applyAlignment="1">
      <alignment horizontal="center" vertical="center"/>
    </xf>
    <xf numFmtId="176" fontId="24" fillId="0" borderId="63" xfId="43" applyFont="1" applyBorder="1" applyAlignment="1">
      <alignment horizontal="center" vertical="center"/>
    </xf>
    <xf numFmtId="176" fontId="24" fillId="0" borderId="26" xfId="43" applyFont="1" applyBorder="1" applyAlignment="1">
      <alignment horizontal="center" vertical="center"/>
    </xf>
    <xf numFmtId="0" fontId="25" fillId="24" borderId="64" xfId="0" applyFont="1" applyFill="1" applyBorder="1" applyAlignment="1">
      <alignment horizontal="center" vertical="center" wrapText="1"/>
    </xf>
    <xf numFmtId="0" fontId="25" fillId="24" borderId="65" xfId="0" applyFont="1" applyFill="1" applyBorder="1" applyAlignment="1">
      <alignment horizontal="center" vertical="center" wrapText="1"/>
    </xf>
    <xf numFmtId="0" fontId="25" fillId="24" borderId="66" xfId="0" applyFont="1" applyFill="1" applyBorder="1" applyAlignment="1">
      <alignment horizontal="center" vertical="center" wrapText="1"/>
    </xf>
    <xf numFmtId="176" fontId="21" fillId="0" borderId="65" xfId="43" applyFont="1" applyFill="1" applyBorder="1" applyAlignment="1">
      <alignment horizontal="center" vertical="center" shrinkToFit="1"/>
    </xf>
    <xf numFmtId="176" fontId="30" fillId="0" borderId="30" xfId="43" applyFont="1" applyBorder="1" applyAlignment="1">
      <alignment horizontal="right" vertical="center" shrinkToFit="1"/>
    </xf>
    <xf numFmtId="176" fontId="30" fillId="0" borderId="35" xfId="43" applyFont="1" applyBorder="1" applyAlignment="1">
      <alignment horizontal="right" vertical="center" shrinkToFit="1"/>
    </xf>
    <xf numFmtId="176" fontId="21" fillId="0" borderId="35" xfId="43" applyFont="1" applyBorder="1" applyAlignment="1">
      <alignment horizontal="right" vertical="center" shrinkToFit="1"/>
    </xf>
    <xf numFmtId="176" fontId="21" fillId="0" borderId="36" xfId="43" applyFont="1" applyBorder="1" applyAlignment="1">
      <alignment horizontal="right" vertical="center" shrinkToFit="1"/>
    </xf>
    <xf numFmtId="176" fontId="21" fillId="0" borderId="35" xfId="43" applyFont="1" applyBorder="1" applyAlignment="1">
      <alignment horizontal="right" vertical="center"/>
    </xf>
    <xf numFmtId="0" fontId="25" fillId="24" borderId="51" xfId="0" applyFont="1" applyFill="1" applyBorder="1" applyAlignment="1">
      <alignment horizontal="center" vertical="center" wrapText="1"/>
    </xf>
    <xf numFmtId="0" fontId="25" fillId="24" borderId="67" xfId="0" applyFont="1" applyFill="1" applyBorder="1" applyAlignment="1">
      <alignment horizontal="center" vertical="center" wrapText="1"/>
    </xf>
    <xf numFmtId="0" fontId="24" fillId="0" borderId="68" xfId="0" applyFont="1" applyBorder="1" applyAlignment="1">
      <alignment vertical="center"/>
    </xf>
    <xf numFmtId="0" fontId="24" fillId="0" borderId="69" xfId="0" applyFont="1" applyBorder="1" applyAlignment="1">
      <alignment vertical="center"/>
    </xf>
    <xf numFmtId="176" fontId="24" fillId="0" borderId="70" xfId="43" applyFont="1" applyBorder="1" applyAlignment="1">
      <alignment horizontal="center" vertical="center"/>
    </xf>
    <xf numFmtId="176" fontId="24" fillId="0" borderId="71" xfId="43" applyFont="1" applyBorder="1" applyAlignment="1">
      <alignment horizontal="center" vertical="center"/>
    </xf>
    <xf numFmtId="176" fontId="24" fillId="0" borderId="72" xfId="43" applyFont="1" applyBorder="1" applyAlignment="1">
      <alignment horizontal="center" vertical="center"/>
    </xf>
    <xf numFmtId="176" fontId="24" fillId="0" borderId="73" xfId="43" applyFont="1" applyBorder="1" applyAlignment="1">
      <alignment horizontal="center" vertical="center"/>
    </xf>
    <xf numFmtId="0" fontId="25" fillId="24" borderId="45" xfId="0" applyFont="1" applyFill="1" applyBorder="1" applyAlignment="1">
      <alignment horizontal="center" vertical="center" wrapText="1"/>
    </xf>
    <xf numFmtId="0" fontId="25" fillId="24" borderId="25" xfId="0" applyFont="1" applyFill="1" applyBorder="1" applyAlignment="1">
      <alignment horizontal="center" vertical="center" wrapText="1"/>
    </xf>
    <xf numFmtId="0" fontId="25" fillId="24" borderId="74" xfId="0" applyFont="1" applyFill="1" applyBorder="1" applyAlignment="1">
      <alignment horizontal="center" vertical="center" wrapText="1"/>
    </xf>
    <xf numFmtId="176" fontId="21" fillId="0" borderId="30" xfId="43" applyFont="1" applyBorder="1" applyAlignment="1">
      <alignment horizontal="right" vertical="center" shrinkToFit="1"/>
    </xf>
    <xf numFmtId="0" fontId="24" fillId="0" borderId="75" xfId="0" applyFont="1" applyBorder="1" applyAlignment="1">
      <alignment horizontal="center" vertical="center"/>
    </xf>
    <xf numFmtId="0" fontId="24" fillId="0" borderId="46" xfId="0" applyFont="1" applyBorder="1" applyAlignment="1">
      <alignment horizontal="center" vertical="center"/>
    </xf>
    <xf numFmtId="0" fontId="24" fillId="0" borderId="46" xfId="0" applyFont="1" applyBorder="1" applyAlignment="1">
      <alignment horizontal="center" vertical="center" wrapText="1"/>
    </xf>
    <xf numFmtId="0" fontId="24" fillId="0" borderId="76" xfId="0" applyFont="1" applyBorder="1" applyAlignment="1">
      <alignment horizontal="center" vertical="center" shrinkToFit="1"/>
    </xf>
    <xf numFmtId="0" fontId="24" fillId="0" borderId="0"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24" fillId="0" borderId="78" xfId="0" applyFont="1" applyBorder="1" applyAlignment="1">
      <alignment horizontal="center" vertical="center" shrinkToFit="1"/>
    </xf>
    <xf numFmtId="0" fontId="21" fillId="24" borderId="67" xfId="0" applyFont="1" applyFill="1" applyBorder="1" applyAlignment="1">
      <alignment horizontal="center" vertical="center" wrapText="1"/>
    </xf>
    <xf numFmtId="176" fontId="24" fillId="0" borderId="79" xfId="43" applyFont="1" applyBorder="1" applyAlignment="1">
      <alignment horizontal="center" vertical="center"/>
    </xf>
    <xf numFmtId="176" fontId="24" fillId="0" borderId="47" xfId="0" applyNumberFormat="1" applyFont="1" applyBorder="1" applyAlignment="1">
      <alignment horizontal="center" vertical="center"/>
    </xf>
    <xf numFmtId="176" fontId="24" fillId="0" borderId="47" xfId="0" applyNumberFormat="1" applyFont="1" applyBorder="1" applyAlignment="1">
      <alignment horizontal="center" vertical="center" wrapText="1"/>
    </xf>
    <xf numFmtId="176" fontId="24" fillId="0" borderId="80" xfId="0" applyNumberFormat="1" applyFont="1" applyBorder="1" applyAlignment="1">
      <alignment horizontal="center" vertical="center"/>
    </xf>
    <xf numFmtId="0" fontId="24" fillId="0" borderId="81" xfId="0" applyFont="1" applyBorder="1" applyAlignment="1">
      <alignment horizontal="center" vertical="center"/>
    </xf>
    <xf numFmtId="0" fontId="21" fillId="24" borderId="66" xfId="0" applyFont="1" applyFill="1" applyBorder="1" applyAlignment="1">
      <alignment horizontal="center" vertical="center" wrapText="1"/>
    </xf>
    <xf numFmtId="176" fontId="24" fillId="0" borderId="77" xfId="43" applyFont="1" applyBorder="1" applyAlignment="1">
      <alignment horizontal="center" vertical="center"/>
    </xf>
    <xf numFmtId="176" fontId="24" fillId="0" borderId="78" xfId="0" applyNumberFormat="1" applyFont="1" applyBorder="1" applyAlignment="1">
      <alignment horizontal="center" vertical="center" wrapText="1"/>
    </xf>
    <xf numFmtId="0" fontId="24" fillId="0" borderId="82" xfId="0" applyFont="1" applyBorder="1" applyAlignment="1">
      <alignment horizontal="center" vertical="center"/>
    </xf>
    <xf numFmtId="0" fontId="25" fillId="24" borderId="83" xfId="0" applyFont="1" applyFill="1" applyBorder="1" applyAlignment="1">
      <alignment horizontal="center" vertical="center" wrapText="1"/>
    </xf>
    <xf numFmtId="176" fontId="21" fillId="0" borderId="84" xfId="43" applyFont="1" applyFill="1" applyBorder="1" applyAlignment="1">
      <alignment horizontal="center" vertical="center" shrinkToFit="1"/>
    </xf>
    <xf numFmtId="176" fontId="21" fillId="0" borderId="30" xfId="43" applyFont="1" applyBorder="1" applyAlignment="1">
      <alignment horizontal="right" vertical="center"/>
    </xf>
    <xf numFmtId="176" fontId="21" fillId="0" borderId="36" xfId="43" applyFont="1" applyBorder="1" applyAlignment="1">
      <alignment horizontal="right"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wrapText="1"/>
    </xf>
    <xf numFmtId="0" fontId="24" fillId="0" borderId="26" xfId="0" applyFont="1" applyBorder="1" applyAlignment="1">
      <alignment horizontal="center" vertical="center"/>
    </xf>
    <xf numFmtId="0" fontId="21" fillId="0" borderId="0" xfId="0" applyFont="1" applyFill="1" applyBorder="1">
      <alignment vertical="center"/>
    </xf>
    <xf numFmtId="176" fontId="24" fillId="0" borderId="75" xfId="43" applyFont="1" applyBorder="1" applyAlignment="1">
      <alignment horizontal="center" vertical="center"/>
    </xf>
    <xf numFmtId="176" fontId="24" fillId="0" borderId="43" xfId="0" applyNumberFormat="1" applyFont="1" applyBorder="1" applyAlignment="1">
      <alignment vertical="center"/>
    </xf>
    <xf numFmtId="176" fontId="24" fillId="0" borderId="43" xfId="0" applyNumberFormat="1" applyFont="1" applyBorder="1" applyAlignment="1">
      <alignment horizontal="center" vertical="center"/>
    </xf>
    <xf numFmtId="176" fontId="24" fillId="0" borderId="87" xfId="0" applyNumberFormat="1" applyFont="1" applyBorder="1" applyAlignment="1">
      <alignment horizontal="center" vertical="center"/>
    </xf>
    <xf numFmtId="0" fontId="21" fillId="0" borderId="0" xfId="0" applyFont="1" applyAlignment="1">
      <alignment horizontal="right" vertical="center"/>
    </xf>
    <xf numFmtId="176" fontId="24" fillId="0" borderId="88" xfId="43" applyFont="1" applyBorder="1" applyAlignment="1">
      <alignment horizontal="center" vertical="center"/>
    </xf>
    <xf numFmtId="0" fontId="24" fillId="0" borderId="71" xfId="0" applyFont="1" applyBorder="1" applyAlignment="1">
      <alignment vertical="center"/>
    </xf>
    <xf numFmtId="176" fontId="24" fillId="0" borderId="71" xfId="0" applyNumberFormat="1" applyFont="1" applyBorder="1" applyAlignment="1">
      <alignment vertical="center"/>
    </xf>
    <xf numFmtId="0" fontId="21" fillId="25" borderId="89" xfId="0" applyFont="1" applyFill="1" applyBorder="1" applyAlignment="1">
      <alignment vertical="center" wrapText="1"/>
    </xf>
    <xf numFmtId="0" fontId="21" fillId="25" borderId="90" xfId="0" applyFont="1" applyFill="1" applyBorder="1" applyAlignment="1">
      <alignment vertical="center" wrapText="1"/>
    </xf>
    <xf numFmtId="0" fontId="21" fillId="25" borderId="91" xfId="0" applyFont="1" applyFill="1" applyBorder="1" applyAlignment="1">
      <alignment vertical="center" wrapText="1"/>
    </xf>
    <xf numFmtId="0" fontId="21" fillId="0" borderId="92" xfId="0" applyFont="1" applyFill="1" applyBorder="1" applyAlignment="1">
      <alignment vertical="center" wrapText="1"/>
    </xf>
    <xf numFmtId="0" fontId="21" fillId="0" borderId="93"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6" xfId="0" applyFont="1" applyBorder="1" applyAlignment="1">
      <alignment vertical="center" wrapText="1"/>
    </xf>
    <xf numFmtId="0" fontId="21" fillId="0" borderId="97" xfId="0" applyFont="1" applyFill="1" applyBorder="1" applyAlignment="1">
      <alignment vertical="center" wrapText="1"/>
    </xf>
    <xf numFmtId="0" fontId="21" fillId="0" borderId="31" xfId="0" applyFont="1" applyBorder="1" applyAlignment="1">
      <alignment horizontal="center" vertical="center"/>
    </xf>
    <xf numFmtId="0" fontId="21" fillId="0" borderId="98" xfId="0" applyFont="1" applyBorder="1" applyAlignment="1">
      <alignment horizontal="center" vertical="center"/>
    </xf>
    <xf numFmtId="0" fontId="21" fillId="0" borderId="99" xfId="0" applyFont="1" applyBorder="1" applyAlignment="1">
      <alignment horizontal="center" vertical="center"/>
    </xf>
    <xf numFmtId="0" fontId="21" fillId="0" borderId="100" xfId="0" applyFont="1" applyBorder="1" applyAlignment="1">
      <alignment vertical="center" wrapText="1"/>
    </xf>
    <xf numFmtId="0" fontId="21" fillId="0" borderId="101" xfId="0" applyFont="1" applyBorder="1" applyAlignment="1">
      <alignment horizontal="center" vertical="center"/>
    </xf>
    <xf numFmtId="0" fontId="21" fillId="0" borderId="102" xfId="0" applyFont="1" applyBorder="1" applyAlignment="1">
      <alignment horizontal="center" vertical="center"/>
    </xf>
    <xf numFmtId="0" fontId="21" fillId="0" borderId="103" xfId="0" applyFont="1" applyBorder="1" applyAlignment="1">
      <alignment vertical="center" wrapText="1"/>
    </xf>
    <xf numFmtId="0" fontId="21" fillId="0" borderId="104" xfId="0" applyFont="1" applyFill="1" applyBorder="1" applyAlignment="1">
      <alignment vertical="center" wrapText="1"/>
    </xf>
    <xf numFmtId="0" fontId="21" fillId="0" borderId="105" xfId="0" applyFont="1" applyBorder="1" applyAlignment="1">
      <alignment horizontal="center" vertical="center"/>
    </xf>
    <xf numFmtId="0" fontId="24" fillId="0" borderId="0" xfId="0" applyFont="1">
      <alignment vertical="center"/>
    </xf>
    <xf numFmtId="49" fontId="24" fillId="0" borderId="0" xfId="0" applyNumberFormat="1" applyFont="1">
      <alignment vertical="center"/>
    </xf>
    <xf numFmtId="0" fontId="31" fillId="0" borderId="0" xfId="0" applyFont="1" applyBorder="1" applyAlignment="1">
      <alignment horizontal="center" vertical="center"/>
    </xf>
    <xf numFmtId="0" fontId="24" fillId="0" borderId="106" xfId="0" applyFont="1" applyBorder="1" applyAlignment="1">
      <alignment horizontal="left" vertical="center"/>
    </xf>
    <xf numFmtId="0" fontId="32" fillId="24" borderId="107" xfId="0" applyFont="1" applyFill="1" applyBorder="1" applyAlignment="1">
      <alignment horizontal="center" vertical="center" wrapText="1" shrinkToFit="1"/>
    </xf>
    <xf numFmtId="0" fontId="0" fillId="0" borderId="0" xfId="0">
      <alignment vertical="center"/>
    </xf>
    <xf numFmtId="0" fontId="24" fillId="0" borderId="108" xfId="0" applyFont="1" applyBorder="1" applyAlignment="1">
      <alignment horizontal="center" vertical="center"/>
    </xf>
    <xf numFmtId="0" fontId="24" fillId="0" borderId="21" xfId="0" applyFont="1" applyBorder="1" applyAlignment="1">
      <alignment horizontal="center" vertical="center"/>
    </xf>
    <xf numFmtId="0" fontId="24" fillId="0" borderId="109" xfId="0" applyFont="1" applyBorder="1" applyAlignment="1">
      <alignment horizontal="left" vertical="center"/>
    </xf>
    <xf numFmtId="0" fontId="24" fillId="0" borderId="110" xfId="0" applyFont="1" applyBorder="1" applyAlignment="1">
      <alignment horizontal="left" vertical="center"/>
    </xf>
    <xf numFmtId="0" fontId="24" fillId="0" borderId="111" xfId="0" applyFont="1" applyBorder="1" applyAlignment="1">
      <alignment horizontal="left" vertical="center"/>
    </xf>
    <xf numFmtId="0" fontId="32" fillId="24" borderId="112" xfId="0" applyFont="1" applyFill="1" applyBorder="1" applyAlignment="1">
      <alignment horizontal="center" vertical="center" wrapText="1"/>
    </xf>
    <xf numFmtId="0" fontId="24" fillId="0" borderId="113" xfId="0" applyFont="1" applyBorder="1" applyAlignment="1">
      <alignment vertical="center" wrapText="1"/>
    </xf>
    <xf numFmtId="0" fontId="24" fillId="0" borderId="114" xfId="0" applyFont="1" applyBorder="1" applyAlignment="1">
      <alignment vertical="center" wrapText="1"/>
    </xf>
    <xf numFmtId="0" fontId="24" fillId="0" borderId="99" xfId="0" applyFont="1" applyBorder="1" applyAlignment="1">
      <alignment horizontal="center" vertical="center"/>
    </xf>
    <xf numFmtId="0" fontId="24" fillId="0" borderId="60" xfId="0" applyFont="1" applyBorder="1" applyAlignment="1">
      <alignment horizontal="left" vertical="center" wrapText="1"/>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xf numFmtId="0" fontId="24" fillId="0" borderId="115" xfId="0" applyFont="1" applyBorder="1" applyAlignment="1">
      <alignment horizontal="center" vertical="center" wrapText="1"/>
    </xf>
    <xf numFmtId="0" fontId="24" fillId="0" borderId="98" xfId="0" applyFont="1" applyBorder="1" applyAlignment="1">
      <alignment vertical="center" wrapText="1" shrinkToFit="1"/>
    </xf>
    <xf numFmtId="0" fontId="24" fillId="0" borderId="98" xfId="0" applyFont="1" applyBorder="1" applyAlignment="1">
      <alignment horizontal="center" vertical="center" shrinkToFit="1"/>
    </xf>
    <xf numFmtId="0" fontId="24" fillId="0" borderId="22" xfId="0" applyFont="1" applyBorder="1" applyAlignment="1">
      <alignment vertical="center"/>
    </xf>
    <xf numFmtId="0" fontId="24" fillId="0" borderId="23" xfId="0" applyFont="1" applyBorder="1" applyAlignment="1">
      <alignment vertical="center"/>
    </xf>
    <xf numFmtId="0" fontId="24" fillId="0" borderId="116" xfId="0" applyFont="1" applyBorder="1" applyAlignment="1">
      <alignment vertical="center"/>
    </xf>
    <xf numFmtId="0" fontId="24" fillId="0" borderId="117" xfId="0" applyFont="1" applyBorder="1" applyAlignment="1">
      <alignment vertical="center"/>
    </xf>
    <xf numFmtId="0" fontId="24" fillId="0" borderId="67" xfId="0" applyFont="1" applyBorder="1" applyAlignment="1">
      <alignment vertical="center"/>
    </xf>
    <xf numFmtId="0" fontId="32" fillId="24" borderId="118" xfId="0" applyFont="1" applyFill="1" applyBorder="1" applyAlignment="1">
      <alignment horizontal="center" vertical="center" wrapText="1" shrinkToFit="1"/>
    </xf>
    <xf numFmtId="0" fontId="33" fillId="0" borderId="37" xfId="0" applyFont="1" applyBorder="1" applyAlignment="1">
      <alignment horizontal="center" vertical="center" wrapText="1"/>
    </xf>
    <xf numFmtId="0" fontId="33" fillId="0" borderId="119" xfId="0" applyFont="1" applyBorder="1" applyAlignment="1">
      <alignment horizontal="left" vertical="top" wrapText="1"/>
    </xf>
    <xf numFmtId="0" fontId="33" fillId="0" borderId="99" xfId="0" applyFont="1" applyBorder="1" applyAlignment="1">
      <alignment horizontal="center" vertical="center" wrapText="1"/>
    </xf>
    <xf numFmtId="0" fontId="24" fillId="0" borderId="120" xfId="0" applyFont="1" applyBorder="1" applyAlignment="1">
      <alignment horizontal="left" vertical="center" wrapText="1"/>
    </xf>
    <xf numFmtId="0" fontId="24" fillId="0" borderId="121" xfId="0" applyFont="1" applyBorder="1" applyAlignment="1">
      <alignment horizontal="left" vertical="center" wrapText="1"/>
    </xf>
    <xf numFmtId="176" fontId="24" fillId="0" borderId="121" xfId="43" applyFont="1" applyBorder="1" applyAlignment="1">
      <alignment horizontal="center" vertical="center" wrapText="1"/>
    </xf>
    <xf numFmtId="176" fontId="24" fillId="0" borderId="122" xfId="43" applyFont="1" applyBorder="1" applyAlignment="1">
      <alignment horizontal="center" vertical="center" wrapText="1"/>
    </xf>
    <xf numFmtId="0" fontId="33" fillId="0" borderId="119" xfId="0" applyFont="1" applyBorder="1" applyAlignment="1">
      <alignment horizontal="center" vertical="center" wrapText="1"/>
    </xf>
    <xf numFmtId="0" fontId="24" fillId="0" borderId="51" xfId="0" applyFont="1" applyBorder="1" applyAlignment="1">
      <alignment horizontal="left" vertical="center" wrapText="1"/>
    </xf>
    <xf numFmtId="0" fontId="24" fillId="0" borderId="25" xfId="0" applyFont="1" applyBorder="1" applyAlignment="1">
      <alignment horizontal="left" vertical="center" wrapText="1"/>
    </xf>
    <xf numFmtId="176" fontId="24" fillId="0" borderId="25" xfId="43" applyFont="1" applyBorder="1" applyAlignment="1">
      <alignment horizontal="center" vertical="center" wrapText="1"/>
    </xf>
    <xf numFmtId="176" fontId="24" fillId="0" borderId="123" xfId="43" applyFont="1" applyBorder="1" applyAlignment="1">
      <alignment horizontal="center" vertical="center" wrapText="1"/>
    </xf>
    <xf numFmtId="0" fontId="32" fillId="24" borderId="124" xfId="0" applyFont="1" applyFill="1" applyBorder="1" applyAlignment="1">
      <alignment horizontal="center" vertical="center" wrapText="1"/>
    </xf>
    <xf numFmtId="177" fontId="33" fillId="0" borderId="125" xfId="0" applyNumberFormat="1" applyFont="1" applyBorder="1" applyAlignment="1">
      <alignment horizontal="center" vertical="center" shrinkToFit="1"/>
    </xf>
    <xf numFmtId="0" fontId="33" fillId="0" borderId="119" xfId="0" applyNumberFormat="1" applyFont="1" applyBorder="1" applyAlignment="1">
      <alignment horizontal="center" vertical="center" shrinkToFit="1"/>
    </xf>
    <xf numFmtId="0" fontId="33" fillId="0" borderId="99" xfId="0" applyNumberFormat="1" applyFont="1" applyBorder="1" applyAlignment="1">
      <alignment vertical="center" shrinkToFit="1"/>
    </xf>
    <xf numFmtId="0" fontId="24" fillId="0" borderId="126" xfId="0" applyFont="1" applyBorder="1" applyAlignment="1">
      <alignment vertical="center"/>
    </xf>
    <xf numFmtId="0" fontId="24" fillId="0" borderId="12" xfId="0" applyFont="1" applyBorder="1" applyAlignment="1">
      <alignment vertical="center"/>
    </xf>
    <xf numFmtId="0" fontId="24" fillId="0" borderId="127" xfId="0" applyFont="1" applyBorder="1" applyAlignment="1">
      <alignment vertical="center"/>
    </xf>
    <xf numFmtId="0" fontId="24" fillId="0" borderId="128" xfId="0" applyFont="1" applyBorder="1" applyAlignment="1">
      <alignment horizontal="center" vertical="center"/>
    </xf>
    <xf numFmtId="0" fontId="32" fillId="24" borderId="129" xfId="0" applyFont="1" applyFill="1" applyBorder="1" applyAlignment="1">
      <alignment horizontal="center" vertical="center" wrapText="1"/>
    </xf>
    <xf numFmtId="177" fontId="33" fillId="0" borderId="125" xfId="0" applyNumberFormat="1" applyFont="1" applyBorder="1" applyAlignment="1">
      <alignment vertical="center" shrinkToFit="1"/>
    </xf>
    <xf numFmtId="176" fontId="29" fillId="0" borderId="119" xfId="43" applyBorder="1" applyAlignment="1">
      <alignment horizontal="right" vertical="center" wrapText="1" shrinkToFit="1"/>
    </xf>
    <xf numFmtId="176" fontId="29" fillId="0" borderId="99" xfId="43" applyBorder="1" applyAlignment="1">
      <alignment vertical="center" wrapText="1" shrinkToFit="1"/>
    </xf>
    <xf numFmtId="176" fontId="24" fillId="0" borderId="130" xfId="0" applyNumberFormat="1" applyFont="1" applyBorder="1" applyAlignment="1">
      <alignment vertical="center"/>
    </xf>
    <xf numFmtId="176" fontId="24" fillId="0" borderId="131" xfId="0" applyNumberFormat="1" applyFont="1" applyBorder="1" applyAlignment="1">
      <alignment vertical="center"/>
    </xf>
    <xf numFmtId="176" fontId="24" fillId="0" borderId="132" xfId="0" applyNumberFormat="1" applyFont="1" applyBorder="1" applyAlignment="1">
      <alignment vertical="center"/>
    </xf>
    <xf numFmtId="176" fontId="24" fillId="0" borderId="133" xfId="0" applyNumberFormat="1" applyFont="1" applyBorder="1" applyAlignment="1">
      <alignment horizontal="center" vertical="center"/>
    </xf>
    <xf numFmtId="177" fontId="33" fillId="0" borderId="134" xfId="0" applyNumberFormat="1" applyFont="1" applyBorder="1" applyAlignment="1">
      <alignment vertical="center" shrinkToFit="1"/>
    </xf>
    <xf numFmtId="176" fontId="29" fillId="0" borderId="119" xfId="43" applyBorder="1" applyAlignment="1">
      <alignment vertical="center" wrapText="1" shrinkToFit="1"/>
    </xf>
    <xf numFmtId="0" fontId="24" fillId="0" borderId="135" xfId="0" applyFont="1" applyBorder="1" applyAlignment="1">
      <alignment vertical="center"/>
    </xf>
    <xf numFmtId="0" fontId="24" fillId="0" borderId="110" xfId="0" applyFont="1" applyBorder="1" applyAlignment="1">
      <alignment vertical="center" wrapText="1"/>
    </xf>
    <xf numFmtId="0" fontId="24" fillId="0" borderId="55" xfId="0" applyFont="1" applyBorder="1" applyAlignment="1">
      <alignment vertical="center" wrapText="1"/>
    </xf>
    <xf numFmtId="0" fontId="32" fillId="24" borderId="136" xfId="0" applyFont="1" applyFill="1" applyBorder="1" applyAlignment="1">
      <alignment vertical="center" wrapText="1"/>
    </xf>
    <xf numFmtId="177" fontId="33" fillId="0" borderId="137" xfId="0" applyNumberFormat="1" applyFont="1" applyBorder="1" applyAlignment="1">
      <alignment vertical="center" shrinkToFit="1"/>
    </xf>
    <xf numFmtId="0" fontId="33" fillId="0" borderId="138" xfId="0" applyNumberFormat="1" applyFont="1" applyBorder="1" applyAlignment="1">
      <alignment vertical="center" wrapText="1" shrinkToFit="1"/>
    </xf>
    <xf numFmtId="0" fontId="33" fillId="0" borderId="139" xfId="0" applyNumberFormat="1" applyFont="1" applyBorder="1" applyAlignment="1">
      <alignment vertical="center" wrapText="1" shrinkToFit="1"/>
    </xf>
    <xf numFmtId="0" fontId="33" fillId="0" borderId="140" xfId="0" applyNumberFormat="1" applyFont="1" applyBorder="1" applyAlignment="1">
      <alignment vertical="center" wrapText="1" shrinkToFit="1"/>
    </xf>
    <xf numFmtId="0" fontId="33" fillId="0" borderId="141" xfId="0" applyNumberFormat="1" applyFont="1" applyBorder="1" applyAlignment="1">
      <alignment vertical="center" wrapText="1" shrinkToFit="1"/>
    </xf>
    <xf numFmtId="0" fontId="33" fillId="0" borderId="142" xfId="0" applyNumberFormat="1" applyFont="1" applyBorder="1" applyAlignment="1">
      <alignment vertical="center" wrapText="1" shrinkToFit="1"/>
    </xf>
    <xf numFmtId="0" fontId="33" fillId="0" borderId="143" xfId="0" applyNumberFormat="1" applyFont="1" applyBorder="1" applyAlignment="1">
      <alignment vertical="center" wrapText="1" shrinkToFit="1"/>
    </xf>
    <xf numFmtId="176" fontId="24" fillId="0" borderId="82" xfId="43" applyFont="1" applyBorder="1" applyAlignment="1">
      <alignment vertical="center"/>
    </xf>
    <xf numFmtId="176" fontId="24" fillId="0" borderId="144" xfId="43" applyFont="1" applyBorder="1" applyAlignment="1">
      <alignment vertical="center"/>
    </xf>
    <xf numFmtId="176" fontId="24" fillId="0" borderId="145" xfId="43" applyFont="1" applyBorder="1" applyAlignment="1">
      <alignment vertical="center"/>
    </xf>
    <xf numFmtId="0" fontId="32" fillId="24" borderId="146" xfId="0" applyFont="1" applyFill="1" applyBorder="1" applyAlignment="1">
      <alignment horizontal="center" vertical="center" wrapText="1"/>
    </xf>
    <xf numFmtId="0" fontId="33" fillId="0" borderId="147" xfId="0" applyNumberFormat="1" applyFont="1" applyBorder="1" applyAlignment="1">
      <alignment vertical="center" wrapText="1" shrinkToFit="1"/>
    </xf>
    <xf numFmtId="0" fontId="24" fillId="0" borderId="0" xfId="0" applyFont="1" applyBorder="1">
      <alignment vertical="center"/>
    </xf>
    <xf numFmtId="0" fontId="34" fillId="0" borderId="0" xfId="0" applyFont="1" applyBorder="1" applyAlignment="1">
      <alignment horizontal="left" vertical="center"/>
    </xf>
    <xf numFmtId="0" fontId="24" fillId="0" borderId="106" xfId="0" applyFont="1" applyBorder="1" applyAlignment="1">
      <alignment vertical="center"/>
    </xf>
    <xf numFmtId="0" fontId="24" fillId="0" borderId="148" xfId="0" applyFont="1" applyBorder="1" applyAlignment="1">
      <alignment horizontal="left" vertical="center"/>
    </xf>
    <xf numFmtId="0" fontId="32" fillId="24" borderId="149" xfId="0" applyFont="1" applyFill="1" applyBorder="1" applyAlignment="1">
      <alignment horizontal="center" vertical="center" wrapText="1" shrinkToFit="1"/>
    </xf>
    <xf numFmtId="0" fontId="32" fillId="24" borderId="150" xfId="0" applyFont="1" applyFill="1" applyBorder="1" applyAlignment="1">
      <alignment horizontal="center" vertical="center" wrapText="1" shrinkToFit="1"/>
    </xf>
    <xf numFmtId="0" fontId="24" fillId="0" borderId="151" xfId="0" applyFont="1" applyBorder="1" applyAlignment="1">
      <alignment horizontal="center" vertical="center"/>
    </xf>
    <xf numFmtId="0" fontId="24" fillId="0" borderId="18" xfId="0" applyFont="1" applyBorder="1" applyAlignment="1">
      <alignment horizontal="center" vertical="center"/>
    </xf>
    <xf numFmtId="0" fontId="24" fillId="0" borderId="152" xfId="0" applyFont="1" applyBorder="1" applyAlignment="1">
      <alignment horizontal="center" vertical="center"/>
    </xf>
    <xf numFmtId="0" fontId="24" fillId="0" borderId="109" xfId="0" applyFont="1" applyBorder="1" applyAlignment="1">
      <alignment vertical="center"/>
    </xf>
    <xf numFmtId="0" fontId="24" fillId="0" borderId="110" xfId="0" applyFont="1" applyBorder="1" applyAlignment="1">
      <alignment vertical="center"/>
    </xf>
    <xf numFmtId="0" fontId="24" fillId="0" borderId="111" xfId="0" applyFont="1" applyBorder="1" applyAlignment="1">
      <alignment vertical="center"/>
    </xf>
    <xf numFmtId="0" fontId="24" fillId="0" borderId="153" xfId="0" applyFont="1" applyBorder="1" applyAlignment="1">
      <alignment horizontal="left" vertical="center"/>
    </xf>
    <xf numFmtId="0" fontId="32" fillId="24" borderId="154" xfId="0" applyFont="1" applyFill="1" applyBorder="1" applyAlignment="1">
      <alignment horizontal="center" vertical="center" wrapText="1"/>
    </xf>
    <xf numFmtId="0" fontId="32" fillId="24" borderId="155" xfId="0" applyFont="1" applyFill="1" applyBorder="1" applyAlignment="1">
      <alignment horizontal="center" vertical="center" wrapText="1"/>
    </xf>
    <xf numFmtId="0" fontId="24" fillId="0" borderId="156" xfId="0" applyFont="1" applyBorder="1" applyAlignment="1">
      <alignment vertical="center" wrapText="1"/>
    </xf>
    <xf numFmtId="0" fontId="24" fillId="0" borderId="157" xfId="0" applyFont="1" applyBorder="1" applyAlignment="1">
      <alignment horizontal="left" vertical="center" wrapText="1"/>
    </xf>
    <xf numFmtId="0" fontId="24" fillId="0" borderId="115" xfId="0" applyFont="1" applyBorder="1" applyAlignment="1">
      <alignment horizontal="left" vertical="center" wrapText="1"/>
    </xf>
    <xf numFmtId="0" fontId="24" fillId="0" borderId="98" xfId="0" applyFont="1" applyBorder="1" applyAlignment="1">
      <alignment horizontal="left" vertical="center" wrapText="1" shrinkToFit="1"/>
    </xf>
    <xf numFmtId="0" fontId="24" fillId="0" borderId="158" xfId="0" applyFont="1" applyBorder="1" applyAlignment="1">
      <alignment horizontal="left" vertical="center" wrapText="1" shrinkToFit="1"/>
    </xf>
    <xf numFmtId="0" fontId="24" fillId="0" borderId="0" xfId="0" applyFont="1" applyBorder="1" applyAlignment="1">
      <alignment horizontal="left" vertical="center" shrinkToFit="1"/>
    </xf>
    <xf numFmtId="0" fontId="24" fillId="0" borderId="23" xfId="0" applyFont="1" applyBorder="1" applyAlignment="1">
      <alignment horizontal="left" vertical="center" wrapText="1"/>
    </xf>
    <xf numFmtId="0" fontId="24" fillId="0" borderId="123" xfId="0" applyFont="1" applyBorder="1" applyAlignment="1">
      <alignment horizontal="left" vertical="center" wrapText="1"/>
    </xf>
    <xf numFmtId="0" fontId="24" fillId="0" borderId="159" xfId="0" applyFont="1" applyBorder="1" applyAlignment="1">
      <alignment horizontal="left" vertical="center" wrapText="1"/>
    </xf>
    <xf numFmtId="176" fontId="24" fillId="0" borderId="113" xfId="43" applyFont="1" applyBorder="1" applyAlignment="1">
      <alignment horizontal="center" vertical="center" wrapText="1" shrinkToFit="1"/>
    </xf>
    <xf numFmtId="176" fontId="24" fillId="0" borderId="114" xfId="43" applyFont="1" applyBorder="1" applyAlignment="1">
      <alignment horizontal="center" vertical="center" wrapText="1" shrinkToFit="1"/>
    </xf>
    <xf numFmtId="176" fontId="24" fillId="0" borderId="156" xfId="43" applyFont="1" applyBorder="1" applyAlignment="1">
      <alignment horizontal="center" vertical="center" wrapText="1" shrinkToFit="1"/>
    </xf>
    <xf numFmtId="176" fontId="29" fillId="0" borderId="0" xfId="43" applyBorder="1" applyAlignment="1">
      <alignment horizontal="center" vertical="center" wrapText="1" shrinkToFit="1"/>
    </xf>
    <xf numFmtId="0" fontId="24" fillId="0" borderId="123" xfId="0" applyFont="1" applyBorder="1" applyAlignment="1">
      <alignment vertical="center"/>
    </xf>
    <xf numFmtId="0" fontId="24" fillId="0" borderId="153" xfId="0" applyFont="1" applyBorder="1" applyAlignment="1">
      <alignment vertical="center"/>
    </xf>
    <xf numFmtId="0" fontId="32" fillId="24" borderId="45" xfId="0" applyFont="1" applyFill="1" applyBorder="1" applyAlignment="1">
      <alignment horizontal="center" vertical="center" wrapText="1"/>
    </xf>
    <xf numFmtId="0" fontId="32" fillId="24" borderId="160" xfId="0" applyFont="1" applyFill="1" applyBorder="1" applyAlignment="1">
      <alignment horizontal="center" vertical="center" wrapText="1"/>
    </xf>
    <xf numFmtId="176" fontId="24" fillId="0" borderId="115" xfId="43" applyFont="1" applyBorder="1" applyAlignment="1">
      <alignment horizontal="right" vertical="center" wrapText="1"/>
    </xf>
    <xf numFmtId="176" fontId="24" fillId="0" borderId="98" xfId="43" applyFont="1" applyBorder="1" applyAlignment="1">
      <alignment horizontal="right" vertical="center" wrapText="1" shrinkToFit="1"/>
    </xf>
    <xf numFmtId="176" fontId="24" fillId="0" borderId="158" xfId="43" applyFont="1" applyBorder="1" applyAlignment="1">
      <alignment horizontal="right" vertical="center" wrapText="1" shrinkToFit="1"/>
    </xf>
    <xf numFmtId="176" fontId="29" fillId="0" borderId="0" xfId="43" applyBorder="1" applyAlignment="1">
      <alignment horizontal="right" vertical="center" shrinkToFit="1"/>
    </xf>
    <xf numFmtId="0" fontId="24" fillId="0" borderId="120" xfId="0" applyFont="1" applyBorder="1" applyAlignment="1">
      <alignment vertical="center" wrapText="1"/>
    </xf>
    <xf numFmtId="0" fontId="24" fillId="0" borderId="121" xfId="0" applyFont="1" applyBorder="1" applyAlignment="1">
      <alignment vertical="center" wrapText="1"/>
    </xf>
    <xf numFmtId="0" fontId="24" fillId="0" borderId="161" xfId="0" applyFont="1" applyBorder="1" applyAlignment="1">
      <alignment vertical="center" wrapText="1"/>
    </xf>
    <xf numFmtId="0" fontId="32" fillId="25" borderId="45" xfId="0" applyFont="1" applyFill="1" applyBorder="1" applyAlignment="1">
      <alignment horizontal="left" vertical="center" wrapText="1"/>
    </xf>
    <xf numFmtId="0" fontId="32" fillId="24" borderId="162" xfId="0" applyFont="1" applyFill="1" applyBorder="1" applyAlignment="1">
      <alignment horizontal="center" vertical="center" wrapText="1" shrinkToFit="1"/>
    </xf>
    <xf numFmtId="176" fontId="24" fillId="0" borderId="119" xfId="43" applyFont="1" applyBorder="1" applyAlignment="1">
      <alignment horizontal="right" vertical="center" wrapText="1"/>
    </xf>
    <xf numFmtId="176" fontId="24" fillId="0" borderId="99" xfId="43" applyFont="1" applyBorder="1" applyAlignment="1">
      <alignment horizontal="right" vertical="center" wrapText="1"/>
    </xf>
    <xf numFmtId="176" fontId="24" fillId="0" borderId="163" xfId="43" applyFont="1" applyBorder="1" applyAlignment="1">
      <alignment horizontal="right" vertical="center" wrapText="1"/>
    </xf>
    <xf numFmtId="176" fontId="29" fillId="0" borderId="0" xfId="43" applyBorder="1" applyAlignment="1">
      <alignment horizontal="right" vertical="center" wrapText="1"/>
    </xf>
    <xf numFmtId="0" fontId="24" fillId="0" borderId="51" xfId="0" applyFont="1" applyBorder="1" applyAlignment="1">
      <alignment vertical="center" wrapText="1"/>
    </xf>
    <xf numFmtId="0" fontId="24" fillId="0" borderId="25" xfId="0" applyFont="1" applyBorder="1" applyAlignment="1">
      <alignment vertical="center" wrapText="1"/>
    </xf>
    <xf numFmtId="0" fontId="24" fillId="0" borderId="159" xfId="0" applyFont="1" applyBorder="1" applyAlignment="1">
      <alignment vertical="center" wrapText="1"/>
    </xf>
    <xf numFmtId="0" fontId="24" fillId="0" borderId="164" xfId="0" applyFont="1" applyBorder="1" applyAlignment="1">
      <alignment vertical="center" wrapText="1"/>
    </xf>
    <xf numFmtId="0" fontId="24" fillId="0" borderId="144" xfId="0" applyFont="1" applyBorder="1" applyAlignment="1">
      <alignment vertical="center" wrapText="1"/>
    </xf>
    <xf numFmtId="0" fontId="24" fillId="0" borderId="165" xfId="0" applyFont="1" applyBorder="1" applyAlignment="1">
      <alignment vertical="center"/>
    </xf>
    <xf numFmtId="0" fontId="24" fillId="0" borderId="76" xfId="0" applyFont="1" applyBorder="1" applyAlignment="1">
      <alignment vertical="center"/>
    </xf>
    <xf numFmtId="0" fontId="24" fillId="0" borderId="107" xfId="0" applyFont="1" applyBorder="1" applyAlignment="1">
      <alignment horizontal="centerContinuous" vertical="center"/>
    </xf>
    <xf numFmtId="0" fontId="24" fillId="0" borderId="13" xfId="0" applyFont="1" applyBorder="1" applyAlignment="1">
      <alignment horizontal="centerContinuous" vertical="center"/>
    </xf>
    <xf numFmtId="0" fontId="32" fillId="25" borderId="166" xfId="0" applyFont="1" applyFill="1" applyBorder="1" applyAlignment="1">
      <alignment horizontal="left" vertical="center" wrapText="1"/>
    </xf>
    <xf numFmtId="0" fontId="32" fillId="24" borderId="167" xfId="0" applyFont="1" applyFill="1" applyBorder="1" applyAlignment="1">
      <alignment horizontal="center" vertical="center" wrapText="1" shrinkToFit="1"/>
    </xf>
    <xf numFmtId="0" fontId="24" fillId="0" borderId="168" xfId="0" applyFont="1" applyBorder="1" applyAlignment="1">
      <alignment vertical="center"/>
    </xf>
    <xf numFmtId="0" fontId="24" fillId="0" borderId="169" xfId="0" applyFont="1" applyBorder="1" applyAlignment="1">
      <alignment horizontal="centerContinuous" vertical="center"/>
    </xf>
    <xf numFmtId="0" fontId="24" fillId="0" borderId="169" xfId="0" applyFont="1" applyBorder="1" applyAlignment="1">
      <alignment horizontal="centerContinuous" vertical="center" wrapText="1"/>
    </xf>
    <xf numFmtId="0" fontId="32" fillId="24" borderId="166" xfId="0" applyFont="1" applyFill="1" applyBorder="1" applyAlignment="1">
      <alignment horizontal="center" vertical="center" wrapText="1" shrinkToFit="1"/>
    </xf>
    <xf numFmtId="0" fontId="32" fillId="24" borderId="170" xfId="0" applyFont="1" applyFill="1" applyBorder="1" applyAlignment="1">
      <alignment horizontal="center" vertical="center" wrapText="1" shrinkToFit="1"/>
    </xf>
    <xf numFmtId="0" fontId="24" fillId="0" borderId="119"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163" xfId="0" applyFont="1" applyBorder="1" applyAlignment="1">
      <alignment horizontal="center" vertical="center" wrapText="1"/>
    </xf>
    <xf numFmtId="0" fontId="33" fillId="0" borderId="0" xfId="0" applyFont="1" applyBorder="1" applyAlignment="1">
      <alignment horizontal="center" vertical="center" wrapText="1"/>
    </xf>
    <xf numFmtId="0" fontId="24" fillId="0" borderId="75" xfId="0" applyFont="1" applyBorder="1" applyAlignment="1">
      <alignment vertical="center"/>
    </xf>
    <xf numFmtId="176" fontId="24" fillId="0" borderId="171" xfId="0" applyNumberFormat="1" applyFont="1" applyBorder="1" applyAlignment="1">
      <alignment vertical="center"/>
    </xf>
    <xf numFmtId="0" fontId="24" fillId="0" borderId="26" xfId="0" applyFont="1" applyBorder="1" applyAlignment="1">
      <alignment horizontal="centerContinuous" vertical="center"/>
    </xf>
    <xf numFmtId="0" fontId="32" fillId="24" borderId="166" xfId="0" applyFont="1" applyFill="1" applyBorder="1" applyAlignment="1">
      <alignment horizontal="center" vertical="center" wrapText="1"/>
    </xf>
    <xf numFmtId="0" fontId="32" fillId="24" borderId="170" xfId="0" applyFont="1" applyFill="1" applyBorder="1" applyAlignment="1">
      <alignment horizontal="center" vertical="center" wrapText="1"/>
    </xf>
    <xf numFmtId="177" fontId="24" fillId="0" borderId="119" xfId="0" applyNumberFormat="1" applyFont="1" applyBorder="1" applyAlignment="1">
      <alignment horizontal="center" vertical="center" shrinkToFit="1"/>
    </xf>
    <xf numFmtId="177" fontId="24" fillId="0" borderId="99" xfId="0" applyNumberFormat="1" applyFont="1" applyBorder="1" applyAlignment="1">
      <alignment horizontal="center" vertical="center" shrinkToFit="1"/>
    </xf>
    <xf numFmtId="177" fontId="24" fillId="0" borderId="163" xfId="0" applyNumberFormat="1" applyFont="1" applyBorder="1" applyAlignment="1">
      <alignment horizontal="center" vertical="center" shrinkToFit="1"/>
    </xf>
    <xf numFmtId="177" fontId="33" fillId="0" borderId="0" xfId="0" applyNumberFormat="1" applyFont="1" applyBorder="1" applyAlignment="1">
      <alignment horizontal="center" vertical="center" shrinkToFit="1"/>
    </xf>
    <xf numFmtId="0" fontId="31" fillId="0" borderId="26" xfId="0" applyFont="1" applyBorder="1" applyAlignment="1">
      <alignment horizontal="center" vertical="center"/>
    </xf>
    <xf numFmtId="0" fontId="24" fillId="0" borderId="172" xfId="0" applyFont="1" applyBorder="1" applyAlignment="1">
      <alignment vertical="center"/>
    </xf>
    <xf numFmtId="0" fontId="24" fillId="0" borderId="173" xfId="0" applyFont="1" applyBorder="1" applyAlignment="1">
      <alignment vertical="center"/>
    </xf>
    <xf numFmtId="0" fontId="24" fillId="0" borderId="174" xfId="0" applyFont="1" applyBorder="1" applyAlignment="1">
      <alignment vertical="center"/>
    </xf>
    <xf numFmtId="176" fontId="24" fillId="0" borderId="175" xfId="0" applyNumberFormat="1" applyFont="1" applyBorder="1" applyAlignment="1">
      <alignment vertical="center"/>
    </xf>
    <xf numFmtId="176" fontId="24" fillId="0" borderId="175" xfId="0" applyNumberFormat="1" applyFont="1" applyBorder="1" applyAlignment="1">
      <alignment horizontal="centerContinuous" vertical="center"/>
    </xf>
    <xf numFmtId="176" fontId="24" fillId="0" borderId="119" xfId="43" applyFont="1" applyBorder="1" applyAlignment="1">
      <alignment horizontal="center" vertical="center" wrapText="1" shrinkToFit="1"/>
    </xf>
    <xf numFmtId="176" fontId="24" fillId="0" borderId="99" xfId="43" applyFont="1" applyBorder="1" applyAlignment="1">
      <alignment horizontal="center" vertical="center" wrapText="1" shrinkToFit="1"/>
    </xf>
    <xf numFmtId="176" fontId="24" fillId="0" borderId="163" xfId="43" applyFont="1" applyBorder="1" applyAlignment="1">
      <alignment horizontal="center" vertical="center" wrapText="1" shrinkToFit="1"/>
    </xf>
    <xf numFmtId="0" fontId="24" fillId="0" borderId="0" xfId="0" applyFont="1" applyBorder="1" applyAlignment="1">
      <alignment horizontal="right" vertical="center"/>
    </xf>
    <xf numFmtId="176" fontId="24" fillId="0" borderId="88" xfId="43" applyFont="1" applyBorder="1" applyAlignment="1">
      <alignment vertical="center"/>
    </xf>
    <xf numFmtId="176" fontId="24" fillId="0" borderId="176" xfId="0" applyNumberFormat="1" applyFont="1" applyBorder="1" applyAlignment="1">
      <alignment vertical="center"/>
    </xf>
    <xf numFmtId="176" fontId="24" fillId="0" borderId="133" xfId="0" applyNumberFormat="1" applyFont="1" applyBorder="1" applyAlignment="1">
      <alignment vertical="center"/>
    </xf>
    <xf numFmtId="176" fontId="24" fillId="0" borderId="133" xfId="0" applyNumberFormat="1" applyFont="1" applyBorder="1" applyAlignment="1">
      <alignment horizontal="centerContinuous" vertical="center"/>
    </xf>
    <xf numFmtId="0" fontId="32" fillId="24" borderId="177" xfId="0" applyFont="1" applyFill="1" applyBorder="1" applyAlignment="1">
      <alignment horizontal="center" vertical="center" wrapText="1"/>
    </xf>
    <xf numFmtId="0" fontId="32" fillId="24" borderId="178" xfId="0" applyFont="1" applyFill="1" applyBorder="1" applyAlignment="1">
      <alignment horizontal="center" vertical="center" wrapText="1"/>
    </xf>
    <xf numFmtId="176" fontId="24" fillId="0" borderId="179" xfId="43" applyFont="1" applyBorder="1" applyAlignment="1">
      <alignment vertical="center" wrapText="1" shrinkToFit="1"/>
    </xf>
    <xf numFmtId="176" fontId="24" fillId="0" borderId="180" xfId="43" applyFont="1" applyBorder="1" applyAlignment="1">
      <alignment vertical="center" wrapText="1" shrinkToFit="1"/>
    </xf>
    <xf numFmtId="176" fontId="24" fillId="0" borderId="181" xfId="43" applyFont="1" applyBorder="1" applyAlignment="1">
      <alignment vertical="center" wrapText="1" shrinkToFit="1"/>
    </xf>
    <xf numFmtId="176" fontId="29" fillId="0" borderId="0" xfId="43" applyBorder="1" applyAlignment="1">
      <alignment vertical="center" wrapText="1" shrinkToFit="1"/>
    </xf>
    <xf numFmtId="0" fontId="0" fillId="0" borderId="0" xfId="0" applyAlignment="1">
      <alignment horizontal="center" vertical="center"/>
    </xf>
    <xf numFmtId="0" fontId="35" fillId="0" borderId="0" xfId="0" applyFont="1" applyAlignment="1">
      <alignment horizontal="left" vertical="center"/>
    </xf>
    <xf numFmtId="0" fontId="0" fillId="0" borderId="182" xfId="0" applyBorder="1" applyAlignment="1">
      <alignment horizontal="center" vertical="center"/>
    </xf>
    <xf numFmtId="0" fontId="21" fillId="26" borderId="183" xfId="0" applyFont="1" applyFill="1" applyBorder="1" applyAlignment="1">
      <alignment horizontal="left" vertical="center"/>
    </xf>
    <xf numFmtId="0" fontId="36" fillId="0" borderId="184" xfId="0" applyFont="1" applyBorder="1" applyAlignment="1">
      <alignment horizontal="center" vertical="center"/>
    </xf>
    <xf numFmtId="0" fontId="36" fillId="0" borderId="185" xfId="0" applyFont="1" applyBorder="1" applyAlignment="1">
      <alignment horizontal="center" vertical="center"/>
    </xf>
    <xf numFmtId="0" fontId="36" fillId="0" borderId="186" xfId="0" applyFont="1" applyBorder="1" applyAlignment="1">
      <alignment horizontal="center" vertical="center"/>
    </xf>
    <xf numFmtId="0" fontId="37" fillId="26" borderId="183" xfId="0" applyFont="1" applyFill="1" applyBorder="1" applyAlignment="1">
      <alignment horizontal="left" vertical="center"/>
    </xf>
    <xf numFmtId="0" fontId="36" fillId="0" borderId="187" xfId="0" applyFont="1" applyBorder="1" applyAlignment="1">
      <alignment horizontal="center" vertical="center"/>
    </xf>
    <xf numFmtId="0" fontId="36" fillId="0" borderId="188" xfId="0" applyFont="1" applyFill="1" applyBorder="1" applyAlignment="1">
      <alignment horizontal="center" vertical="center"/>
    </xf>
    <xf numFmtId="0" fontId="0" fillId="0" borderId="189" xfId="0" applyBorder="1" applyAlignment="1">
      <alignment vertical="center"/>
    </xf>
    <xf numFmtId="0" fontId="21" fillId="26" borderId="190" xfId="0" applyFont="1" applyFill="1" applyBorder="1" applyAlignment="1">
      <alignment horizontal="left" vertical="center"/>
    </xf>
    <xf numFmtId="0" fontId="37" fillId="0" borderId="191" xfId="0" applyFont="1" applyBorder="1" applyAlignment="1">
      <alignment vertical="center" wrapText="1"/>
    </xf>
    <xf numFmtId="0" fontId="37" fillId="0" borderId="192" xfId="0" applyFont="1" applyBorder="1" applyAlignment="1">
      <alignment vertical="center" wrapText="1"/>
    </xf>
    <xf numFmtId="0" fontId="37" fillId="0" borderId="25" xfId="0" applyFont="1" applyBorder="1" applyAlignment="1">
      <alignment vertical="center" wrapText="1"/>
    </xf>
    <xf numFmtId="0" fontId="37" fillId="0" borderId="193" xfId="0" applyFont="1" applyBorder="1" applyAlignment="1">
      <alignment vertical="center" wrapText="1"/>
    </xf>
    <xf numFmtId="0" fontId="37" fillId="26" borderId="190" xfId="0" applyFont="1" applyFill="1" applyBorder="1" applyAlignment="1">
      <alignment horizontal="left" vertical="center"/>
    </xf>
    <xf numFmtId="0" fontId="37" fillId="0" borderId="193" xfId="0" applyFont="1" applyBorder="1" applyAlignment="1">
      <alignment horizontal="left" vertical="center" wrapText="1"/>
    </xf>
    <xf numFmtId="0" fontId="37" fillId="0" borderId="121" xfId="0" applyFont="1" applyBorder="1" applyAlignment="1">
      <alignment vertical="center" wrapText="1"/>
    </xf>
    <xf numFmtId="0" fontId="37" fillId="0" borderId="194" xfId="0" applyFont="1" applyBorder="1" applyAlignment="1">
      <alignment vertical="center" wrapText="1"/>
    </xf>
    <xf numFmtId="0" fontId="37" fillId="0" borderId="59" xfId="0" applyFont="1" applyBorder="1" applyAlignment="1">
      <alignment horizontal="center" vertical="center"/>
    </xf>
    <xf numFmtId="0" fontId="37" fillId="0" borderId="195" xfId="0" applyFont="1" applyFill="1" applyBorder="1" applyAlignment="1">
      <alignment vertical="center" wrapText="1"/>
    </xf>
    <xf numFmtId="0" fontId="37" fillId="0" borderId="196" xfId="0" applyFont="1" applyBorder="1" applyAlignment="1">
      <alignment vertical="center" wrapText="1"/>
    </xf>
    <xf numFmtId="0" fontId="24" fillId="0" borderId="183" xfId="0" applyFont="1" applyBorder="1" applyAlignment="1">
      <alignment vertical="center" shrinkToFit="1"/>
    </xf>
    <xf numFmtId="0" fontId="24" fillId="0" borderId="183" xfId="0" applyFont="1" applyBorder="1" applyAlignment="1">
      <alignment vertical="center"/>
    </xf>
    <xf numFmtId="0" fontId="0" fillId="0" borderId="197" xfId="0" applyBorder="1" applyAlignment="1">
      <alignment horizontal="center" vertical="center"/>
    </xf>
    <xf numFmtId="0" fontId="38" fillId="0" borderId="198" xfId="0" applyFont="1" applyBorder="1" applyAlignment="1">
      <alignment horizontal="center" vertical="center" wrapText="1"/>
    </xf>
    <xf numFmtId="0" fontId="38" fillId="0" borderId="199" xfId="0" applyFont="1" applyBorder="1" applyAlignment="1">
      <alignment horizontal="center" vertical="center" wrapText="1"/>
    </xf>
    <xf numFmtId="0" fontId="38" fillId="0" borderId="117" xfId="0" applyFont="1" applyFill="1" applyBorder="1" applyAlignment="1">
      <alignment horizontal="center" vertical="center" wrapText="1"/>
    </xf>
    <xf numFmtId="0" fontId="36" fillId="27" borderId="117" xfId="0" applyFont="1" applyFill="1" applyBorder="1" applyAlignment="1">
      <alignment horizontal="center" vertical="center"/>
    </xf>
    <xf numFmtId="0" fontId="38" fillId="0" borderId="200" xfId="0" applyFont="1" applyFill="1" applyBorder="1" applyAlignment="1">
      <alignment horizontal="center" vertical="center" wrapText="1"/>
    </xf>
    <xf numFmtId="0" fontId="24" fillId="0" borderId="201" xfId="0" applyFont="1" applyBorder="1" applyAlignment="1">
      <alignment vertical="center"/>
    </xf>
    <xf numFmtId="0" fontId="0" fillId="0" borderId="202" xfId="0" applyBorder="1" applyAlignment="1">
      <alignment horizontal="center" vertical="center"/>
    </xf>
    <xf numFmtId="0" fontId="21" fillId="26" borderId="202" xfId="0" applyFont="1" applyFill="1" applyBorder="1" applyAlignment="1">
      <alignment horizontal="left" vertical="center"/>
    </xf>
    <xf numFmtId="0" fontId="38" fillId="0" borderId="203" xfId="0" applyFont="1" applyBorder="1" applyAlignment="1">
      <alignment horizontal="center" vertical="center" wrapText="1"/>
    </xf>
    <xf numFmtId="0" fontId="38" fillId="0" borderId="204" xfId="0" applyFont="1" applyBorder="1" applyAlignment="1">
      <alignment horizontal="center" vertical="center" wrapText="1"/>
    </xf>
    <xf numFmtId="0" fontId="38" fillId="0" borderId="40" xfId="0" applyFont="1" applyFill="1" applyBorder="1" applyAlignment="1">
      <alignment horizontal="center" vertical="center" wrapText="1"/>
    </xf>
    <xf numFmtId="0" fontId="37" fillId="26" borderId="202" xfId="0" applyFont="1" applyFill="1" applyBorder="1" applyAlignment="1">
      <alignment horizontal="left" vertical="center"/>
    </xf>
    <xf numFmtId="0" fontId="36" fillId="27" borderId="40" xfId="0" applyFont="1" applyFill="1" applyBorder="1" applyAlignment="1">
      <alignment horizontal="center" vertical="center"/>
    </xf>
    <xf numFmtId="0" fontId="38" fillId="0" borderId="205" xfId="0" applyFont="1" applyFill="1" applyBorder="1" applyAlignment="1">
      <alignment horizontal="center" vertical="center" wrapText="1"/>
    </xf>
    <xf numFmtId="0" fontId="21" fillId="0" borderId="0" xfId="0" applyFont="1" applyAlignment="1">
      <alignment vertical="center" wrapText="1"/>
    </xf>
    <xf numFmtId="0" fontId="31" fillId="0" borderId="0" xfId="0" applyFont="1" applyAlignment="1">
      <alignment vertical="center" wrapText="1"/>
    </xf>
    <xf numFmtId="0" fontId="21" fillId="0" borderId="206" xfId="0" applyFont="1" applyBorder="1" applyAlignment="1">
      <alignment horizontal="center" vertical="center" wrapText="1"/>
    </xf>
    <xf numFmtId="0" fontId="21" fillId="0" borderId="207" xfId="0" applyFont="1" applyFill="1" applyBorder="1" applyAlignment="1">
      <alignment horizontal="left" vertical="center"/>
    </xf>
    <xf numFmtId="0" fontId="21" fillId="0" borderId="48" xfId="0" applyFont="1" applyFill="1" applyBorder="1" applyAlignment="1">
      <alignment horizontal="left" vertical="center"/>
    </xf>
    <xf numFmtId="0" fontId="25" fillId="0" borderId="207" xfId="33" applyFont="1" applyFill="1" applyBorder="1" applyAlignment="1">
      <alignment horizontal="left" vertical="center" wrapText="1" shrinkToFit="1"/>
    </xf>
    <xf numFmtId="0" fontId="25" fillId="0" borderId="207" xfId="33" applyFont="1" applyFill="1" applyBorder="1" applyAlignment="1">
      <alignment horizontal="left" vertical="center" wrapText="1"/>
    </xf>
    <xf numFmtId="0" fontId="25" fillId="0" borderId="49" xfId="33" applyFont="1" applyFill="1" applyBorder="1" applyAlignment="1">
      <alignment horizontal="left" vertical="center" wrapText="1"/>
    </xf>
    <xf numFmtId="0" fontId="21" fillId="0" borderId="49" xfId="33" applyFont="1" applyFill="1" applyBorder="1" applyAlignment="1">
      <alignment horizontal="left" vertical="center" wrapText="1"/>
    </xf>
    <xf numFmtId="0" fontId="21" fillId="0" borderId="208" xfId="0" applyFont="1" applyFill="1" applyBorder="1" applyAlignment="1">
      <alignment horizontal="left" vertical="center" wrapText="1"/>
    </xf>
    <xf numFmtId="0" fontId="21" fillId="0" borderId="209" xfId="0" applyFont="1" applyFill="1" applyBorder="1" applyAlignment="1">
      <alignment horizontal="left" vertical="center" wrapText="1"/>
    </xf>
    <xf numFmtId="0" fontId="25" fillId="0" borderId="208" xfId="33" applyFont="1" applyFill="1" applyBorder="1" applyAlignment="1">
      <alignment horizontal="left" vertical="center" shrinkToFit="1"/>
    </xf>
    <xf numFmtId="0" fontId="25" fillId="0" borderId="208" xfId="33" applyFont="1" applyFill="1" applyBorder="1" applyAlignment="1">
      <alignment horizontal="left" vertical="center"/>
    </xf>
    <xf numFmtId="0" fontId="25" fillId="0" borderId="208" xfId="33" applyFont="1" applyFill="1" applyBorder="1" applyAlignment="1">
      <alignment horizontal="left" vertical="center" wrapText="1"/>
    </xf>
    <xf numFmtId="0" fontId="25" fillId="0" borderId="210" xfId="33" applyFont="1" applyFill="1" applyBorder="1" applyAlignment="1">
      <alignment horizontal="left" vertical="center" wrapText="1"/>
    </xf>
    <xf numFmtId="0" fontId="25" fillId="0" borderId="210" xfId="33" applyFont="1" applyFill="1" applyBorder="1" applyAlignment="1">
      <alignment horizontal="left" vertical="center"/>
    </xf>
    <xf numFmtId="0" fontId="0" fillId="25" borderId="206" xfId="0" applyFont="1" applyFill="1" applyBorder="1" applyAlignment="1">
      <alignment horizontal="center" vertical="center"/>
    </xf>
    <xf numFmtId="0" fontId="0" fillId="0" borderId="206" xfId="0" applyBorder="1">
      <alignment vertical="center"/>
    </xf>
    <xf numFmtId="0" fontId="0" fillId="25" borderId="211" xfId="0" applyFont="1" applyFill="1" applyBorder="1" applyAlignment="1">
      <alignment horizontal="center" vertical="center" wrapText="1"/>
    </xf>
    <xf numFmtId="0" fontId="0" fillId="25" borderId="140" xfId="0" applyFont="1" applyFill="1" applyBorder="1" applyAlignment="1">
      <alignment horizontal="center" vertical="center" wrapText="1"/>
    </xf>
    <xf numFmtId="0" fontId="0" fillId="25" borderId="143" xfId="0" applyFont="1" applyFill="1" applyBorder="1" applyAlignment="1">
      <alignment horizontal="center" vertical="center" wrapText="1"/>
    </xf>
    <xf numFmtId="0" fontId="39" fillId="25" borderId="206" xfId="0" applyFont="1" applyFill="1" applyBorder="1" applyAlignment="1">
      <alignment horizontal="center" vertical="center" shrinkToFit="1"/>
    </xf>
    <xf numFmtId="0" fontId="39" fillId="25" borderId="211" xfId="0" applyFont="1" applyFill="1" applyBorder="1" applyAlignment="1">
      <alignment horizontal="center" vertical="center" shrinkToFit="1"/>
    </xf>
    <xf numFmtId="0" fontId="39" fillId="25" borderId="140" xfId="0" applyFont="1" applyFill="1" applyBorder="1" applyAlignment="1">
      <alignment horizontal="center" vertical="center" shrinkToFit="1"/>
    </xf>
    <xf numFmtId="0" fontId="39" fillId="25" borderId="143" xfId="0" applyFont="1" applyFill="1" applyBorder="1" applyAlignment="1">
      <alignment horizontal="center" vertical="center" shrinkToFit="1"/>
    </xf>
    <xf numFmtId="0" fontId="39" fillId="25" borderId="206" xfId="0" applyFont="1" applyFill="1" applyBorder="1" applyAlignment="1">
      <alignment horizontal="center" vertical="center"/>
    </xf>
    <xf numFmtId="0" fontId="39" fillId="25" borderId="211" xfId="0" applyFont="1" applyFill="1" applyBorder="1" applyAlignment="1">
      <alignment horizontal="center" vertical="center" wrapText="1" shrinkToFit="1"/>
    </xf>
    <xf numFmtId="0" fontId="39" fillId="25" borderId="140" xfId="0" applyFont="1" applyFill="1" applyBorder="1" applyAlignment="1">
      <alignment horizontal="center" vertical="center" wrapText="1" shrinkToFit="1"/>
    </xf>
    <xf numFmtId="0" fontId="39" fillId="25" borderId="143" xfId="0" applyFont="1" applyFill="1" applyBorder="1" applyAlignment="1">
      <alignment horizontal="center" vertical="center" wrapText="1" shrinkToFit="1"/>
    </xf>
    <xf numFmtId="0" fontId="39" fillId="25" borderId="206" xfId="0" applyFont="1" applyFill="1" applyBorder="1" applyAlignment="1">
      <alignment horizontal="center" vertical="center" wrapText="1" shrinkToFit="1"/>
    </xf>
    <xf numFmtId="0" fontId="39" fillId="25" borderId="206" xfId="0" applyFont="1" applyFill="1" applyBorder="1" applyAlignment="1">
      <alignment horizontal="center" vertical="center" textRotation="255"/>
    </xf>
    <xf numFmtId="0" fontId="39" fillId="25" borderId="206" xfId="0" applyFont="1" applyFill="1" applyBorder="1" applyAlignment="1">
      <alignment horizontal="left" vertical="center" wrapText="1"/>
    </xf>
    <xf numFmtId="0" fontId="39" fillId="25" borderId="211" xfId="0" applyFont="1" applyFill="1" applyBorder="1" applyAlignment="1">
      <alignment horizontal="center" vertical="center" wrapText="1"/>
    </xf>
    <xf numFmtId="0" fontId="39" fillId="25" borderId="140" xfId="0" applyFont="1" applyFill="1" applyBorder="1" applyAlignment="1">
      <alignment horizontal="center" vertical="center" wrapText="1"/>
    </xf>
    <xf numFmtId="0" fontId="39" fillId="25" borderId="143" xfId="0" applyFont="1" applyFill="1" applyBorder="1" applyAlignment="1">
      <alignment horizontal="center" vertical="center" wrapText="1"/>
    </xf>
    <xf numFmtId="0" fontId="0" fillId="0" borderId="206" xfId="0" applyBorder="1" applyAlignment="1">
      <alignment horizontal="center" vertical="center"/>
    </xf>
    <xf numFmtId="0" fontId="39" fillId="25" borderId="206" xfId="0" applyFont="1" applyFill="1" applyBorder="1" applyAlignment="1">
      <alignment horizontal="center" vertical="center" wrapText="1"/>
    </xf>
    <xf numFmtId="0" fontId="0" fillId="25" borderId="206" xfId="0" applyFont="1" applyFill="1" applyBorder="1" applyAlignment="1">
      <alignment horizontal="center" vertical="center" wrapText="1"/>
    </xf>
    <xf numFmtId="0" fontId="0" fillId="25" borderId="206" xfId="0" applyFont="1" applyFill="1" applyBorder="1" applyAlignment="1">
      <alignment vertical="center" wrapText="1"/>
    </xf>
    <xf numFmtId="0" fontId="0" fillId="0" borderId="0" xfId="0" applyAlignment="1">
      <alignment vertical="center"/>
    </xf>
    <xf numFmtId="0" fontId="32" fillId="24" borderId="14" xfId="0" applyFont="1" applyFill="1" applyBorder="1" applyAlignment="1">
      <alignment horizontal="center" vertical="center" shrinkToFit="1"/>
    </xf>
    <xf numFmtId="0" fontId="32" fillId="24" borderId="15" xfId="0" applyFont="1" applyFill="1" applyBorder="1" applyAlignment="1">
      <alignment horizontal="center" vertical="center" shrinkToFit="1"/>
    </xf>
    <xf numFmtId="0" fontId="32" fillId="24" borderId="16" xfId="0" applyFont="1" applyFill="1" applyBorder="1" applyAlignment="1">
      <alignment horizontal="center" vertical="center" shrinkToFit="1"/>
    </xf>
    <xf numFmtId="0" fontId="32" fillId="24" borderId="27" xfId="0" applyFont="1" applyFill="1" applyBorder="1" applyAlignment="1">
      <alignment horizontal="center" vertical="center" textRotation="255" shrinkToFit="1"/>
    </xf>
    <xf numFmtId="0" fontId="32" fillId="24" borderId="28" xfId="0" applyFont="1" applyFill="1" applyBorder="1" applyAlignment="1">
      <alignment horizontal="center" vertical="center" textRotation="255" shrinkToFit="1"/>
    </xf>
    <xf numFmtId="0" fontId="32" fillId="24" borderId="29" xfId="0" applyFont="1" applyFill="1" applyBorder="1" applyAlignment="1">
      <alignment horizontal="center" vertical="center" textRotation="255" shrinkToFit="1"/>
    </xf>
    <xf numFmtId="0" fontId="32" fillId="24" borderId="32" xfId="0" applyFont="1" applyFill="1" applyBorder="1" applyAlignment="1">
      <alignment horizontal="center" vertical="center" textRotation="255"/>
    </xf>
    <xf numFmtId="0" fontId="32" fillId="24" borderId="33" xfId="0" applyFont="1" applyFill="1" applyBorder="1" applyAlignment="1">
      <alignment horizontal="center" vertical="center" textRotation="255"/>
    </xf>
    <xf numFmtId="0" fontId="32" fillId="24" borderId="34" xfId="0" applyFont="1" applyFill="1" applyBorder="1" applyAlignment="1">
      <alignment horizontal="center" vertical="center" textRotation="255"/>
    </xf>
    <xf numFmtId="0" fontId="32" fillId="24" borderId="37" xfId="0" applyFont="1" applyFill="1" applyBorder="1" applyAlignment="1">
      <alignment horizontal="center" vertical="center" textRotation="255"/>
    </xf>
    <xf numFmtId="0" fontId="32" fillId="24" borderId="38" xfId="0" applyFont="1" applyFill="1" applyBorder="1" applyAlignment="1">
      <alignment horizontal="center" vertical="center" textRotation="255"/>
    </xf>
    <xf numFmtId="0" fontId="32" fillId="24" borderId="32" xfId="0" applyFont="1" applyFill="1" applyBorder="1" applyAlignment="1">
      <alignment horizontal="center" vertical="center" wrapText="1" shrinkToFit="1"/>
    </xf>
    <xf numFmtId="0" fontId="32" fillId="24" borderId="33" xfId="0" applyFont="1" applyFill="1" applyBorder="1" applyAlignment="1">
      <alignment horizontal="center" vertical="center" wrapText="1" shrinkToFit="1"/>
    </xf>
    <xf numFmtId="0" fontId="32" fillId="24" borderId="34" xfId="0" applyFont="1" applyFill="1" applyBorder="1" applyAlignment="1">
      <alignment horizontal="center" vertical="center" wrapText="1" shrinkToFit="1"/>
    </xf>
    <xf numFmtId="0" fontId="32" fillId="24" borderId="32" xfId="0" applyFont="1" applyFill="1" applyBorder="1" applyAlignment="1">
      <alignment horizontal="left" vertical="center" wrapText="1"/>
    </xf>
    <xf numFmtId="0" fontId="32" fillId="24" borderId="33" xfId="0" applyFont="1" applyFill="1" applyBorder="1" applyAlignment="1">
      <alignment horizontal="left" vertical="center" wrapText="1"/>
    </xf>
    <xf numFmtId="0" fontId="32" fillId="24" borderId="34" xfId="0" applyFont="1" applyFill="1" applyBorder="1" applyAlignment="1">
      <alignment horizontal="left" vertical="center" wrapText="1"/>
    </xf>
    <xf numFmtId="0" fontId="39" fillId="25" borderId="154" xfId="0" applyFont="1" applyFill="1" applyBorder="1" applyAlignment="1">
      <alignment horizontal="center" vertical="center" wrapText="1"/>
    </xf>
    <xf numFmtId="0" fontId="39" fillId="25" borderId="212"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24" borderId="37" xfId="0" applyFont="1" applyFill="1" applyBorder="1" applyAlignment="1">
      <alignment horizontal="center" vertical="center" wrapText="1" shrinkToFit="1"/>
    </xf>
    <xf numFmtId="0" fontId="32" fillId="24" borderId="38" xfId="0" applyFont="1" applyFill="1" applyBorder="1" applyAlignment="1">
      <alignment horizontal="center" vertical="center" wrapText="1" shrinkToFit="1"/>
    </xf>
    <xf numFmtId="0" fontId="32" fillId="24" borderId="64" xfId="0" applyFont="1" applyFill="1" applyBorder="1" applyAlignment="1">
      <alignment horizontal="center" vertical="center" wrapText="1"/>
    </xf>
    <xf numFmtId="0" fontId="32" fillId="24" borderId="65" xfId="0" applyFont="1" applyFill="1" applyBorder="1" applyAlignment="1">
      <alignment horizontal="center" vertical="center" wrapText="1"/>
    </xf>
    <xf numFmtId="0" fontId="32" fillId="24" borderId="66" xfId="0" applyFont="1" applyFill="1" applyBorder="1" applyAlignment="1">
      <alignment horizontal="center" vertical="center" wrapText="1"/>
    </xf>
    <xf numFmtId="0" fontId="32" fillId="24" borderId="51" xfId="0" applyFont="1" applyFill="1" applyBorder="1" applyAlignment="1">
      <alignment horizontal="center" vertical="center" wrapText="1"/>
    </xf>
    <xf numFmtId="0" fontId="32" fillId="24" borderId="67" xfId="0" applyFont="1" applyFill="1" applyBorder="1" applyAlignment="1">
      <alignment horizontal="center" vertical="center" wrapText="1"/>
    </xf>
    <xf numFmtId="0" fontId="32" fillId="24" borderId="25" xfId="0" applyFont="1" applyFill="1" applyBorder="1" applyAlignment="1">
      <alignment horizontal="center" vertical="center" wrapText="1"/>
    </xf>
    <xf numFmtId="0" fontId="32" fillId="24" borderId="74" xfId="0" applyFont="1" applyFill="1" applyBorder="1" applyAlignment="1">
      <alignment horizontal="center" vertical="center" wrapText="1"/>
    </xf>
    <xf numFmtId="0" fontId="24" fillId="24" borderId="67" xfId="0" applyFont="1" applyFill="1" applyBorder="1" applyAlignment="1">
      <alignment horizontal="center" vertical="center" wrapText="1"/>
    </xf>
    <xf numFmtId="0" fontId="24" fillId="24" borderId="66" xfId="0" applyFont="1" applyFill="1" applyBorder="1" applyAlignment="1">
      <alignment horizontal="center" vertical="center" wrapText="1"/>
    </xf>
    <xf numFmtId="0" fontId="32" fillId="24" borderId="83" xfId="0" applyFont="1" applyFill="1" applyBorder="1" applyAlignment="1">
      <alignment horizontal="center" vertical="center" wrapText="1"/>
    </xf>
    <xf numFmtId="0" fontId="24" fillId="25" borderId="89" xfId="0" applyFont="1" applyFill="1" applyBorder="1" applyAlignment="1">
      <alignment vertical="center" wrapText="1"/>
    </xf>
    <xf numFmtId="0" fontId="24" fillId="25" borderId="90" xfId="0" applyFont="1" applyFill="1" applyBorder="1" applyAlignment="1">
      <alignment vertical="center" wrapText="1"/>
    </xf>
    <xf numFmtId="0" fontId="24" fillId="25" borderId="91"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24" fillId="0" borderId="0" xfId="0" applyFont="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様式"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s>
  <dxfs count="7">
    <dxf>
      <fill>
        <patternFill>
          <bgColor rgb="FFFF0000"/>
        </patternFill>
      </fill>
    </dxf>
    <dxf>
      <fill>
        <patternFill>
          <bgColor rgb="FFFF0000"/>
        </patternFill>
      </fill>
    </dxf>
    <dxf>
      <fill>
        <patternFill>
          <bgColor theme="5" tint="0.8"/>
        </patternFill>
      </fill>
    </dxf>
    <dxf>
      <fill>
        <patternFill>
          <bgColor theme="0" tint="-0.15"/>
        </patternFill>
      </fill>
    </dxf>
    <dxf>
      <fill>
        <patternFill>
          <bgColor theme="0" tint="-0.15"/>
        </patternFill>
      </fill>
    </dxf>
    <dxf>
      <fill>
        <patternFill>
          <bgColor theme="0" tint="-0.15"/>
        </patternFill>
      </fill>
    </dxf>
    <dxf>
      <fill>
        <patternFill>
          <bgColor theme="0" tint="-0.15"/>
        </patternFill>
      </fill>
    </dxf>
  </dxfs>
  <tableStyles count="0" defaultTableStyle="TableStyleMedium2" defaultPivotStyle="PivotStyleLight16"/>
  <colors>
    <mruColors>
      <color rgb="FF4AF8F8"/>
      <color rgb="FFFE7AEB"/>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 Id="rId14" Type="http://schemas.openxmlformats.org/officeDocument/2006/relationships/revisionHeaders" Target="revisions/revisionHeaders.xml" /><Relationship Id="rId15" Type="http://schemas.openxmlformats.org/officeDocument/2006/relationships/usernames" Target="revisions/userNam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1149985</xdr:colOff>
      <xdr:row>3</xdr:row>
      <xdr:rowOff>400050</xdr:rowOff>
    </xdr:to>
    <xdr:sp macro="" textlink="" fLocksText="0">
      <xdr:nvSpPr>
        <xdr:cNvPr id="2" name="Rectangle 2"/>
        <xdr:cNvSpPr>
          <a:spLocks noChangeArrowheads="1"/>
        </xdr:cNvSpPr>
      </xdr:nvSpPr>
      <xdr:spPr>
        <a:xfrm>
          <a:off x="390525" y="1104265"/>
          <a:ext cx="1188085"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svfil\&#22823;&#20992;&#27927;&#30010;\&#32207;&#21209;&#35506;\02&#36001;&#25919;&#20418;\1.&#36001;&#25919;\5.&#20132;&#20184;&#31246;&#65381;&#20132;&#20184;&#37329;\5.&#20132;&#20184;&#37329;\&#26032;&#22411;&#12467;&#12525;&#12490;&#12454;&#12452;&#12523;&#12473;&#24863;&#26579;&#30151;&#23550;&#24540;&#22320;&#26041;&#21109;&#29983;&#33256;&#26178;&#20132;&#20184;&#37329;\&#26032;&#22411;&#12467;&#12525;&#12490;&#12454;&#12452;&#12523;&#12473;&#24863;&#26579;&#30151;&#23550;&#24540;&#22320;&#26041;&#21109;&#29983;&#33256;&#26178;&#20132;&#20184;&#37329;\R3&#24180;&#24230;\12.&#23455;&#26045;&#35336;&#30011;&#25552;&#20986;&#65288;2&#26376;&#65289;\40503_&#31119;&#23713;&#30476;&#22823;&#20992;&#27927;&#30010;_5&#65288;0127&#20462;&#27491;&#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自治体コード"/>
      <sheetName val="通常分様式"/>
      <sheetName val="基金調べ"/>
      <sheetName val="【チェックリスト】"/>
      <sheetName val="事業名一覧 "/>
      <sheetName val="編集しないでください"/>
      <sheetName val="―"/>
    </sheetNames>
    <sheetDataSet>
      <sheetData sheetId="0"/>
      <sheetData sheetId="1">
        <row r="37">
          <cell r="F37" t="str">
            <v>避難所等感染拡大防止事業</v>
          </cell>
        </row>
      </sheetData>
      <sheetData sheetId="2"/>
      <sheetData sheetId="3"/>
      <sheetData sheetId="4"/>
      <sheetData sheetId="5"/>
      <sheetData sheetId="6"/>
    </sheetDataSet>
  </externalBook>
</externalLink>
</file>

<file path=xl/revisions/_rels/revisionHeaders.xml.rels><?xml version="1.0" encoding="UTF-8"?><Relationships xmlns="http://schemas.openxmlformats.org/package/2006/relationships"><Relationship Id="rId108" Type="http://schemas.openxmlformats.org/officeDocument/2006/relationships/revisionLog" Target="revisionLog1.xml" /><Relationship Id="rId109" Type="http://schemas.openxmlformats.org/officeDocument/2006/relationships/revisionLog" Target="revisionLog2.xml" /><Relationship Id="rId110" Type="http://schemas.openxmlformats.org/officeDocument/2006/relationships/revisionLog" Target="revisionLog3.xml" /><Relationship Id="rId111" Type="http://schemas.openxmlformats.org/officeDocument/2006/relationships/revisionLog" Target="revisionLog4.xml" /><Relationship Id="rId112" Type="http://schemas.openxmlformats.org/officeDocument/2006/relationships/revisionLog" Target="revisionLog5.xml" /><Relationship Id="rId113" Type="http://schemas.openxmlformats.org/officeDocument/2006/relationships/revisionLog" Target="revisionLog6.xml" /><Relationship Id="rId114" Type="http://schemas.openxmlformats.org/officeDocument/2006/relationships/revisionLog" Target="revisionLog7.xml" /><Relationship Id="rId1" Type="http://schemas.openxmlformats.org/officeDocument/2006/relationships/revisionLog" Target="revisionLog8.xml" /></Relationships>
</file>

<file path=xl/revisions/revisionHeaders.xml><?xml version="1.0" encoding="utf-8"?>
<headers xmlns="http://schemas.openxmlformats.org/spreadsheetml/2006/main" guid="{E2CD68CE-7ABB-46C4-BA37-84FB0774F641}" diskRevisions="1" revisionId="1270" version="8">
  <header xmlns:r="http://schemas.openxmlformats.org/officeDocument/2006/relationships" guid="{B50C1D92-94DD-4F14-8F04-B1A02D01A4C4}" dateTime="2021-03-01T18:13:27Z" maxSheetId="10" userName=" " r:id="rId108" minRId="1177">
    <sheetIdMap count="9">
      <sheetId val="1"/>
      <sheetId val="2"/>
      <sheetId val="3"/>
      <sheetId val="4"/>
      <sheetId val="5"/>
      <sheetId val="6"/>
      <sheetId val="7"/>
      <sheetId val="8"/>
      <sheetId val="9"/>
    </sheetIdMap>
  </header>
  <header xmlns:r="http://schemas.openxmlformats.org/officeDocument/2006/relationships" guid="{71CDD967-19EA-4F1B-A707-FDC79AD1EE30}" dateTime="2021-04-25T10:22:43Z" maxSheetId="10" userName=" " r:id="rId109" minRId="1184" maxRId="1199">
    <sheetIdMap count="9">
      <sheetId val="1"/>
      <sheetId val="2"/>
      <sheetId val="3"/>
      <sheetId val="4"/>
      <sheetId val="5"/>
      <sheetId val="6"/>
      <sheetId val="7"/>
      <sheetId val="8"/>
      <sheetId val="9"/>
    </sheetIdMap>
  </header>
  <header xmlns:r="http://schemas.openxmlformats.org/officeDocument/2006/relationships" guid="{3D50C0AD-7644-4BB7-B5DA-99DDCDE9CADC}" dateTime="2021-04-25T10:55:15Z" maxSheetId="10" userName=" " r:id="rId110" minRId="1206" maxRId="1234">
    <sheetIdMap count="9">
      <sheetId val="1"/>
      <sheetId val="2"/>
      <sheetId val="3"/>
      <sheetId val="4"/>
      <sheetId val="5"/>
      <sheetId val="6"/>
      <sheetId val="7"/>
      <sheetId val="8"/>
      <sheetId val="9"/>
    </sheetIdMap>
  </header>
  <header xmlns:r="http://schemas.openxmlformats.org/officeDocument/2006/relationships" guid="{4DD6920B-FAE7-41D2-95B5-B93774500ACE}" dateTime="2021-04-26T08:33:47Z" maxSheetId="10" userName=" " r:id="rId111" minRId="1241" maxRId="1245">
    <sheetIdMap count="9">
      <sheetId val="1"/>
      <sheetId val="2"/>
      <sheetId val="3"/>
      <sheetId val="4"/>
      <sheetId val="5"/>
      <sheetId val="6"/>
      <sheetId val="7"/>
      <sheetId val="8"/>
      <sheetId val="9"/>
    </sheetIdMap>
  </header>
  <header xmlns:r="http://schemas.openxmlformats.org/officeDocument/2006/relationships" guid="{AFBF353C-3690-460D-BE55-20DC99CCE6FB}" dateTime="2021-04-26T09:04:20Z" maxSheetId="10" userName=" " r:id="rId112" minRId="1246" maxRId="1248">
    <sheetIdMap count="9">
      <sheetId val="1"/>
      <sheetId val="2"/>
      <sheetId val="3"/>
      <sheetId val="4"/>
      <sheetId val="5"/>
      <sheetId val="6"/>
      <sheetId val="7"/>
      <sheetId val="8"/>
      <sheetId val="9"/>
    </sheetIdMap>
  </header>
  <header xmlns:r="http://schemas.openxmlformats.org/officeDocument/2006/relationships" guid="{0C987E7F-01C0-413C-BF58-299ECC80D334}" dateTime="2021-04-26T09:26:12Z" maxSheetId="10" userName=" " r:id="rId113">
    <sheetIdMap count="9">
      <sheetId val="1"/>
      <sheetId val="2"/>
      <sheetId val="3"/>
      <sheetId val="4"/>
      <sheetId val="5"/>
      <sheetId val="6"/>
      <sheetId val="7"/>
      <sheetId val="8"/>
      <sheetId val="9"/>
    </sheetIdMap>
  </header>
  <header xmlns:r="http://schemas.openxmlformats.org/officeDocument/2006/relationships" guid="{5C32AB69-F61E-4544-BE12-BAEF9EA8087C}" dateTime="2022-02-17T15:47:14Z" maxSheetId="10" userName=" " r:id="rId114" minRId="1255" maxRId="1256">
    <sheetIdMap count="9">
      <sheetId val="1"/>
      <sheetId val="2"/>
      <sheetId val="3"/>
      <sheetId val="4"/>
      <sheetId val="5"/>
      <sheetId val="6"/>
      <sheetId val="7"/>
      <sheetId val="8"/>
      <sheetId val="9"/>
    </sheetIdMap>
  </header>
  <header xmlns:r="http://schemas.openxmlformats.org/officeDocument/2006/relationships" guid="{E2CD68CE-7ABB-46C4-BA37-84FB0774F641}" dateTime="2022-03-18T14:38:12Z" maxSheetId="10" userName="福岡　信義" r:id="rId1" minRId="1263" maxRId="1270">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rcc rId="1177" sId="1">
    <oc r="E45" t="inlineStr">
      <is>
        <t>子ども・子育て支援交付金</t>
      </is>
    </oc>
    <nc r="E45" t="inlineStr">
      <is>
        <t>新生児臨時特別定額給付金事業</t>
      </is>
    </nc>
  </rcc>
  <rfmt sheetId="1" sqref="E45" start="0" length="2147483647">
    <dxf>
      <font>
        <color rgb="FFFF0000"/>
      </font>
    </dxf>
  </rfmt>
  <rcv guid="{29BBCDCC-9390-420B-8D25-C933E270B85D}" action="delete"/>
  <rdn rId="0" localSheetId="1" customView="1" name="Z_29BBCDCC_9390_420B_8D25_C933E270B85D_.wvu.PrintArea" hidden="1" oldHidden="1">
    <formula>通常分様式!$A$1:$AB$413</formula>
    <oldFormula>通常分様式!$A$1:$AB$413</oldFormula>
  </rdn>
  <rdn rId="0" localSheetId="1" customView="1" name="Z_29BBCDCC_9390_420B_8D25_C933E270B85D_.wvu.PrintTitles" hidden="1" oldHidden="1">
    <formula>通常分様式!$9:$12</formula>
    <oldFormula>通常分様式!$9:$12</oldFormula>
  </rdn>
  <rdn rId="0" localSheetId="3" customView="1" name="Z_29BBCDCC_9390_420B_8D25_C933E270B85D_.wvu.PrintTitles" hidden="1" oldHidden="1">
    <formula>基金調べ!$7:$7</formula>
    <oldFormula>基金調べ!$7:$7</oldFormula>
  </rdn>
  <rdn rId="0" localSheetId="4" customView="1" name="Z_29BBCDCC_9390_420B_8D25_C933E270B85D_.wvu.PrintTitles" hidden="1" oldHidden="1">
    <formula>協力要請推進枠様式!$9:$9</formula>
    <oldFormula>協力要請推進枠様式!$9:$9</oldFormula>
  </rdn>
  <rdn rId="0" localSheetId="5" customView="1" name="Z_29BBCDCC_9390_420B_8D25_C933E270B85D_.wvu.PrintArea" hidden="1" oldHidden="1">
    <formula>【チェックリスト】!$A$1:$E$30</formula>
    <oldFormula>【チェックリスト】!$A$1:$E$30</oldFormula>
  </rdn>
  <rdn rId="0" localSheetId="7" customView="1" name="Z_29BBCDCC_9390_420B_8D25_C933E270B85D_.wvu.FilterData" hidden="1" oldHidden="1">
    <formula>'マスタ用（編集しないでください）'!$A$1:$AJ$44</formula>
    <oldFormula>'マスタ用（編集しないでください）'!$A$1:$AJ$44</oldFormula>
  </rdn>
  <rcv guid="{29BBCDCC-9390-420B-8D25-C933E270B85D}" action="add"/>
</revisions>
</file>

<file path=xl/revisions/revisionLog2.xml><?xml version="1.0" encoding="utf-8"?>
<revisions xmlns="http://schemas.openxmlformats.org/spreadsheetml/2006/main">
  <rcc rId="1184" sId="1">
    <oc r="G16" t="inlineStr">
      <is>
        <t>①マスク等を優先的に調達・配付し、児童等の感染防止を図る
②マスク・消毒液等の購入
③事業費：2,646,550円
　　職員・児童分　781,550円
　　手指消毒液の確保及び提供（認可保育所、学童保育所）865,000円　
　　保育園・学童にマウスガードや消毒用手袋などを購入　　1,000,000円　
④保育園児、保育園職員、児童・生徒、学童</t>
      </is>
    </oc>
    <nc r="G16" t="inlineStr">
      <is>
        <r>
          <t>①マスク等を優先的に調達・配付し、児童等の感染防止を図る
②マスク・消毒液等の購入
③事業費：</t>
        </r>
        <r>
          <rPr>
            <sz val="14"/>
            <color rgb="FFFF0000"/>
            <rFont val="ＭＳ Ｐゴシック"/>
          </rPr>
          <t>1,882,650</t>
        </r>
        <r>
          <rPr>
            <sz val="14"/>
            <color auto="1"/>
            <rFont val="ＭＳ Ｐゴシック"/>
          </rPr>
          <t>円
　　職員・児童分　781,550円
　　手指消毒液の確保及び提供（認可保育所、学童保育所）</t>
        </r>
        <r>
          <rPr>
            <sz val="14"/>
            <color rgb="FFFF0000"/>
            <rFont val="ＭＳ Ｐゴシック"/>
          </rPr>
          <t>780,100</t>
        </r>
        <r>
          <rPr>
            <sz val="14"/>
            <color auto="1"/>
            <rFont val="ＭＳ Ｐゴシック"/>
          </rPr>
          <t>円　
　　保育園・学童にマウスガードや消毒用手袋などを購入　　</t>
        </r>
        <r>
          <rPr>
            <sz val="14"/>
            <color rgb="FFFF0000"/>
            <rFont val="ＭＳ Ｐゴシック"/>
          </rPr>
          <t>321,000</t>
        </r>
        <r>
          <rPr>
            <sz val="14"/>
            <color auto="1"/>
            <rFont val="ＭＳ Ｐゴシック"/>
          </rPr>
          <t>円　
④保育園児、保育園職員、児童・生徒、学童</t>
        </r>
      </is>
    </nc>
  </rcc>
  <rcc rId="1185" sId="1" numFmtId="34">
    <oc r="R16">
      <v>2647</v>
    </oc>
    <nc r="R16">
      <v>1882</v>
    </nc>
  </rcc>
  <rcc rId="1186" sId="1" numFmtId="34">
    <oc r="S16">
      <v>2647</v>
    </oc>
    <nc r="S16">
      <v>1882</v>
    </nc>
  </rcc>
  <rcc rId="1187" sId="1" numFmtId="34">
    <oc r="U16">
      <v>2647</v>
    </oc>
    <nc r="U16">
      <v>1882</v>
    </nc>
  </rcc>
  <rfmt sheetId="1" sqref="R16:S16 U16" start="0" length="2147483647">
    <dxf>
      <font>
        <color rgb="FFFF0000"/>
      </font>
    </dxf>
  </rfmt>
  <rcc rId="1188" sId="1">
    <oc r="G14" t="inlineStr">
      <is>
        <t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③「大刀洗町休業要請協力金」5,000,000円
　50事業所×10万円
　「大刀洗町中小企業緊急支援金」35,000,000円
　350事業所×10万円
④中小事業者及び個人事業者（国の持続化給付金を受給した農業者を含む）
</t>
        <rPh sb="280" eb="281">
          <t>トウ</t>
        </rPh>
        <rPh sb="404" eb="405">
          <t>クニ</t>
        </rPh>
        <rPh sb="406" eb="408">
          <t>ジゾク</t>
        </rPh>
        <rPh sb="408" eb="409">
          <t>カ</t>
        </rPh>
        <rPh sb="409" eb="412">
          <t>キュウフキン</t>
        </rPh>
        <rPh sb="413" eb="415">
          <t>ジュキュウ</t>
        </rPh>
        <rPh sb="417" eb="420">
          <t>ノウギョウシャ</t>
        </rPh>
        <rPh sb="421" eb="422">
          <t>フク</t>
        </rPh>
        <phoneticPr fontId="0"/>
      </is>
    </oc>
    <nc r="G14" t="inlineStr">
      <is>
        <r>
          <t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t>
        </r>
        <r>
          <rPr>
            <sz val="14"/>
            <color rgb="FFFF0000"/>
            <rFont val="ＭＳ Ｐゴシック"/>
          </rPr>
          <t>4,400,000</t>
        </r>
        <r>
          <rPr>
            <sz val="14"/>
            <color auto="1"/>
            <rFont val="ＭＳ Ｐゴシック"/>
          </rPr>
          <t>円
　</t>
        </r>
        <r>
          <rPr>
            <sz val="14"/>
            <color rgb="FFFF0000"/>
            <rFont val="ＭＳ Ｐゴシック"/>
          </rPr>
          <t>44</t>
        </r>
        <r>
          <rPr>
            <sz val="14"/>
            <color auto="1"/>
            <rFont val="ＭＳ Ｐゴシック"/>
          </rPr>
          <t>事業所×10万円
　「大刀洗町中小企業緊急支援金」</t>
        </r>
        <r>
          <rPr>
            <sz val="14"/>
            <color rgb="FFFF0000"/>
            <rFont val="ＭＳ Ｐゴシック"/>
          </rPr>
          <t>30,239,000</t>
        </r>
        <r>
          <rPr>
            <sz val="14"/>
            <color auto="1"/>
            <rFont val="ＭＳ Ｐゴシック"/>
          </rPr>
          <t>円
　</t>
        </r>
        <r>
          <rPr>
            <sz val="14"/>
            <color rgb="FFFF0000"/>
            <rFont val="ＭＳ Ｐゴシック"/>
          </rPr>
          <t>287</t>
        </r>
        <r>
          <rPr>
            <sz val="14"/>
            <color auto="1"/>
            <rFont val="ＭＳ Ｐゴシック"/>
          </rPr>
          <t>事業所×10万円</t>
        </r>
        <r>
          <rPr>
            <sz val="14"/>
            <color rgb="FFFF0000"/>
            <rFont val="ＭＳ Ｐゴシック"/>
          </rPr>
          <t>、27事業所×5.7万円</t>
        </r>
        <r>
          <rPr>
            <sz val="14"/>
            <color auto="1"/>
            <rFont val="ＭＳ Ｐゴシック"/>
          </rPr>
          <t xml:space="preserve">
④中小事業者及び個人事業者（国の持続化給付金を受給した農業者を含む）
</t>
        </r>
        <rPh sb="280" eb="281">
          <t>トウ</t>
        </rPh>
        <rPh sb="392" eb="395">
          <t>ジギョウショ</t>
        </rPh>
        <rPh sb="399" eb="401">
          <t>マンエン</t>
        </rPh>
        <rPh sb="416" eb="417">
          <t>クニ</t>
        </rPh>
        <rPh sb="418" eb="420">
          <t>ジゾク</t>
        </rPh>
        <rPh sb="420" eb="421">
          <t>カ</t>
        </rPh>
        <rPh sb="421" eb="424">
          <t>キュウフキン</t>
        </rPh>
        <rPh sb="425" eb="427">
          <t>ジュキュウ</t>
        </rPh>
        <rPh sb="429" eb="432">
          <t>ノウギョウシャ</t>
        </rPh>
        <rPh sb="433" eb="434">
          <t>フク</t>
        </rPh>
        <phoneticPr fontId="3"/>
      </is>
    </nc>
  </rcc>
  <rcc rId="1189" sId="1" numFmtId="34">
    <oc r="R14">
      <v>40000</v>
    </oc>
    <nc r="R14">
      <v>34639</v>
    </nc>
  </rcc>
  <rcc rId="1190" sId="1" numFmtId="34">
    <oc r="S14">
      <v>40000</v>
    </oc>
    <nc r="S14">
      <v>34639</v>
    </nc>
  </rcc>
  <rcc rId="1191" sId="1" numFmtId="34">
    <oc r="U14">
      <v>40000</v>
    </oc>
    <nc r="U14">
      <v>34639</v>
    </nc>
  </rcc>
  <rfmt sheetId="1" sqref="U14:V14 R14:S14" start="0" length="2147483647">
    <dxf>
      <font>
        <color rgb="FFFF0000"/>
      </font>
    </dxf>
  </rfmt>
  <rcc rId="1192" sId="1">
    <oc r="G15" t="inlineStr">
      <is>
        <t xml:space="preserve">
①7月1日から利用可能なクーポン券を配布することで、町内事業者を支援するもの。
②住民1人当たり10枚（1,000円毎に1枚使用できる500円クーポン券）
③事業費　86,346,000円
（内訳）
・クーポン16,000人×500円×10枚＝80,000,000円
・会計年度任用職員報酬　　146,000円
・クーポン・ステッカー・チラシ・送付用封筒印刷費　2,350,000円
・郵送料　2,250,000円
・換金業務委託料　　1,600,000円
④町民
</t>
      </is>
    </oc>
    <nc r="G15" t="inlineStr">
      <is>
        <r>
          <t xml:space="preserve">
①7月1日から利用可能なクーポン券を配布することで、町内事業者を支援するもの。
②住民1人当たり10枚（1,000円毎に1枚使用できる500円クーポン券）
③事業費　</t>
        </r>
        <r>
          <rPr>
            <sz val="14"/>
            <color rgb="FFFF0000"/>
            <rFont val="ＭＳ Ｐゴシック"/>
          </rPr>
          <t>810,281,000</t>
        </r>
        <r>
          <rPr>
            <sz val="14"/>
            <color auto="1"/>
            <rFont val="ＭＳ Ｐゴシック"/>
          </rPr>
          <t>円
（内訳）
・クーポン16,000人×500円×10枚＝80,000,000円
　　　　　　</t>
        </r>
        <r>
          <rPr>
            <sz val="14"/>
            <color rgb="FFFF0000"/>
            <rFont val="ＭＳ Ｐゴシック"/>
          </rPr>
          <t>-未使用7,452枚×500円＝76,274,000円</t>
        </r>
        <r>
          <rPr>
            <sz val="14"/>
            <color auto="1"/>
            <rFont val="ＭＳ Ｐゴシック"/>
          </rPr>
          <t xml:space="preserve">
・会計年度任用職員報酬　　</t>
        </r>
        <r>
          <rPr>
            <sz val="14"/>
            <color rgb="FFFF0000"/>
            <rFont val="ＭＳ Ｐゴシック"/>
          </rPr>
          <t>136,100</t>
        </r>
        <r>
          <rPr>
            <sz val="14"/>
            <color auto="1"/>
            <rFont val="ＭＳ Ｐゴシック"/>
          </rPr>
          <t>円
・クーポン・ステッカー・チラシ・送付用封筒印刷費　</t>
        </r>
        <r>
          <rPr>
            <sz val="14"/>
            <color rgb="FFFF0000"/>
            <rFont val="ＭＳ Ｐゴシック"/>
          </rPr>
          <t>2,104,000</t>
        </r>
        <r>
          <rPr>
            <sz val="14"/>
            <color auto="1"/>
            <rFont val="ＭＳ Ｐゴシック"/>
          </rPr>
          <t>円
・郵送料　</t>
        </r>
        <r>
          <rPr>
            <sz val="14"/>
            <color rgb="FFFF0000"/>
            <rFont val="ＭＳ Ｐゴシック"/>
          </rPr>
          <t>1,736,000</t>
        </r>
        <r>
          <rPr>
            <sz val="14"/>
            <color auto="1"/>
            <rFont val="ＭＳ Ｐゴシック"/>
          </rPr>
          <t>円
・換金業務委託料　</t>
        </r>
        <r>
          <rPr>
            <sz val="14"/>
            <color rgb="FFFF0000"/>
            <rFont val="ＭＳ Ｐゴシック"/>
          </rPr>
          <t>778,000</t>
        </r>
        <r>
          <rPr>
            <sz val="14"/>
            <color auto="1"/>
            <rFont val="ＭＳ Ｐゴシック"/>
          </rPr>
          <t xml:space="preserve">円
④町民
</t>
        </r>
        <rPh sb="168" eb="169">
          <t>エン</t>
        </rPh>
        <phoneticPr fontId="2"/>
      </is>
    </nc>
  </rcc>
  <rcc rId="1193" sId="1" numFmtId="34">
    <oc r="R15">
      <v>86346</v>
    </oc>
    <nc r="R15">
      <v>81028</v>
    </nc>
  </rcc>
  <rcc rId="1194" sId="1" numFmtId="34">
    <oc r="S15">
      <v>86346</v>
    </oc>
    <nc r="S15">
      <v>81028</v>
    </nc>
  </rcc>
  <rcc rId="1195" sId="1" numFmtId="34">
    <oc r="U15">
      <v>86346</v>
    </oc>
    <nc r="U15">
      <v>81028</v>
    </nc>
  </rcc>
  <rfmt sheetId="1" sqref="R15:S15 U15" start="0" length="2147483647">
    <dxf>
      <font>
        <color rgb="FFFF0000"/>
      </font>
    </dxf>
  </rfmt>
  <rcc rId="1196" sId="1">
    <oc r="G22" t="inlineStr">
      <is>
        <t xml:space="preserve">
①テレワーク環境を整備しウィルス対策の分散勤務に備える
②テレワーク仕様ＰＣ、周辺機器購入
③事業費　6,912,950円
（内訳）
　テレワーク用閉域網回線仕様料　　129,800円
　テレワーク用環境構築業務　　2,048,750円
　テレワーク用PC・サーバ・ルータ購入費　4,734,400円
④－
</t>
      </is>
    </oc>
    <nc r="G22" t="inlineStr">
      <is>
        <r>
          <t xml:space="preserve">
①テレワーク環境を整備しウィルス対策の分散勤務に備える
②テレワーク仕様ＰＣ、周辺機器購入
③事業費　</t>
        </r>
        <r>
          <rPr>
            <sz val="14"/>
            <color rgb="FFFF0000"/>
            <rFont val="ＭＳ Ｐゴシック"/>
          </rPr>
          <t>6,003,750</t>
        </r>
        <r>
          <rPr>
            <sz val="14"/>
            <color auto="1"/>
            <rFont val="ＭＳ Ｐゴシック"/>
          </rPr>
          <t>円
（内訳）
　テレワーク用閉域網回線</t>
        </r>
        <r>
          <rPr>
            <sz val="14"/>
            <color rgb="FFFF0000"/>
            <rFont val="ＭＳ Ｐゴシック"/>
          </rPr>
          <t>使用</t>
        </r>
        <r>
          <rPr>
            <sz val="14"/>
            <color auto="1"/>
            <rFont val="ＭＳ Ｐゴシック"/>
          </rPr>
          <t>料　</t>
        </r>
        <r>
          <rPr>
            <sz val="14"/>
            <color rgb="FFFF0000"/>
            <rFont val="ＭＳ Ｐゴシック"/>
          </rPr>
          <t>105,000</t>
        </r>
        <r>
          <rPr>
            <sz val="14"/>
            <color auto="1"/>
            <rFont val="ＭＳ Ｐゴシック"/>
          </rPr>
          <t>円
　テレワーク用環境構築業務　　2,048,750円
　テレワーク用PC・サーバ・ルータ購入費　</t>
        </r>
        <r>
          <rPr>
            <sz val="14"/>
            <color rgb="FFFF0000"/>
            <rFont val="ＭＳ Ｐゴシック"/>
          </rPr>
          <t>3,850,000</t>
        </r>
        <r>
          <rPr>
            <sz val="14"/>
            <color auto="1"/>
            <rFont val="ＭＳ Ｐゴシック"/>
          </rPr>
          <t xml:space="preserve">円
④－
</t>
        </r>
        <rPh sb="80" eb="82">
          <t>シヨウ</t>
        </rPh>
        <phoneticPr fontId="2"/>
      </is>
    </nc>
  </rcc>
  <rcc rId="1197" sId="1" numFmtId="34">
    <oc r="R22">
      <v>6913</v>
    </oc>
    <nc r="R22">
      <v>6003</v>
    </nc>
  </rcc>
  <rcc rId="1198" sId="1" numFmtId="34">
    <oc r="S22">
      <v>6913</v>
    </oc>
    <nc r="S22">
      <v>6003</v>
    </nc>
  </rcc>
  <rcc rId="1199" sId="1" numFmtId="34">
    <oc r="U22">
      <v>6913</v>
    </oc>
    <nc r="U22">
      <v>6003</v>
    </nc>
  </rcc>
  <rfmt sheetId="1" sqref="R22:S22 U22" start="0" length="2147483647">
    <dxf>
      <font>
        <color rgb="FFFF0000"/>
      </font>
    </dxf>
  </rfmt>
  <rcv guid="{29BBCDCC-9390-420B-8D25-C933E270B85D}" action="delete"/>
  <rdn rId="0" localSheetId="1" customView="1" name="Z_29BBCDCC_9390_420B_8D25_C933E270B85D_.wvu.PrintArea" hidden="1" oldHidden="1">
    <formula>通常分様式!$A$1:$AB$413</formula>
    <oldFormula>通常分様式!$A$1:$AB$413</oldFormula>
  </rdn>
  <rdn rId="0" localSheetId="1" customView="1" name="Z_29BBCDCC_9390_420B_8D25_C933E270B85D_.wvu.PrintTitles" hidden="1" oldHidden="1">
    <formula>通常分様式!$9:$12</formula>
    <oldFormula>通常分様式!$9:$12</oldFormula>
  </rdn>
  <rdn rId="0" localSheetId="3" customView="1" name="Z_29BBCDCC_9390_420B_8D25_C933E270B85D_.wvu.PrintTitles" hidden="1" oldHidden="1">
    <formula>基金調べ!$7:$7</formula>
    <oldFormula>基金調べ!$7:$7</oldFormula>
  </rdn>
  <rdn rId="0" localSheetId="4" customView="1" name="Z_29BBCDCC_9390_420B_8D25_C933E270B85D_.wvu.PrintTitles" hidden="1" oldHidden="1">
    <formula>協力要請推進枠様式!$9:$9</formula>
    <oldFormula>協力要請推進枠様式!$9:$9</oldFormula>
  </rdn>
  <rdn rId="0" localSheetId="5" customView="1" name="Z_29BBCDCC_9390_420B_8D25_C933E270B85D_.wvu.PrintArea" hidden="1" oldHidden="1">
    <formula>【チェックリスト】!$A$1:$E$30</formula>
    <oldFormula>【チェックリスト】!$A$1:$E$30</oldFormula>
  </rdn>
  <rdn rId="0" localSheetId="7" customView="1" name="Z_29BBCDCC_9390_420B_8D25_C933E270B85D_.wvu.FilterData" hidden="1" oldHidden="1">
    <formula>'マスタ用（編集しないでください）'!$A$1:$AJ$44</formula>
    <oldFormula>'マスタ用（編集しないでください）'!$A$1:$AJ$44</oldFormula>
  </rdn>
  <rcv guid="{29BBCDCC-9390-420B-8D25-C933E270B85D}" action="add"/>
</revisions>
</file>

<file path=xl/revisions/revisionLog3.xml><?xml version="1.0" encoding="utf-8"?>
<revisions xmlns="http://schemas.openxmlformats.org/spreadsheetml/2006/main">
  <rcc rId="1206" sId="1">
    <oc r="G25" t="inlineStr">
      <is>
        <t xml:space="preserve">
①季節性インフルエンザの流行を抑制することで、新型コロナ感染症対応に追われている医療機関の混乱を回避することを目的に、町民に対してインフルエンザの予防接種費用を助成し、町全体でインフルエンザの感染予防を図る。
②インフルエンザ予防接種費用のうち、
　1歳～65歳未満について一人あたり2,000円を助成する。
　65歳以上については、1,500円の自己負担を1,000円に引き下げる。
助成回数：1歳から小学6年生まで、1人につき2回。
　　　　　　中学生以上、１人につき1回
③事業費　10,280,700円
（内訳）
（1）助成費　9,628,000円
（2）償還払いのための人件費　4か月分　652,700円
④全町民
</t>
      </is>
    </oc>
    <nc r="G25" t="inlineStr">
      <is>
        <r>
          <t xml:space="preserve">
①季節性インフルエンザの流行を抑制することで、新型コロナ感染症対応に追われている医療機関の混乱を回避することを目的に、町民に対してインフルエンザの予防接種費用を助成し、町全体でインフルエンザの感染予防を図る。
②インフルエンザ予防接種費用のうち、
　1歳～65歳未満について一人あたり2,000円を助成する。
　65歳以上については、1,500円の自己負担を1,000円に引き下げる。
助成回数：1歳から小学6年生まで、1人につき2回。
　　　　　　中学生以上、１人につき1回
③事業費　</t>
        </r>
        <r>
          <rPr>
            <sz val="14"/>
            <color rgb="FFFF0000"/>
            <rFont val="ＭＳ Ｐゴシック"/>
          </rPr>
          <t>9,313,000</t>
        </r>
        <r>
          <rPr>
            <sz val="14"/>
            <color auto="1"/>
            <rFont val="ＭＳ Ｐゴシック"/>
          </rPr>
          <t>円
（内訳）
（1）助成費　</t>
        </r>
        <r>
          <rPr>
            <sz val="14"/>
            <color rgb="FFFF0000"/>
            <rFont val="ＭＳ Ｐゴシック"/>
          </rPr>
          <t>8,799,000</t>
        </r>
        <r>
          <rPr>
            <sz val="14"/>
            <color auto="1"/>
            <rFont val="ＭＳ Ｐゴシック"/>
          </rPr>
          <t>円
（2）償還払いのための人件費　4か月分　</t>
        </r>
        <r>
          <rPr>
            <sz val="14"/>
            <color rgb="FFFF0000"/>
            <rFont val="ＭＳ Ｐゴシック"/>
          </rPr>
          <t>514,000</t>
        </r>
        <r>
          <rPr>
            <sz val="14"/>
            <color auto="1"/>
            <rFont val="ＭＳ Ｐゴシック"/>
          </rPr>
          <t xml:space="preserve">円
④全町民
</t>
        </r>
      </is>
    </nc>
  </rcc>
  <rcc rId="1207" sId="1" numFmtId="34">
    <oc r="R25">
      <v>10280</v>
    </oc>
    <nc r="R25">
      <v>9313</v>
    </nc>
  </rcc>
  <rcc rId="1208" sId="1" numFmtId="34">
    <oc r="S25">
      <v>10280</v>
    </oc>
    <nc r="S25">
      <v>9313</v>
    </nc>
  </rcc>
  <rcc rId="1209" sId="1" numFmtId="34">
    <oc r="U25">
      <v>10280</v>
    </oc>
    <nc r="U25">
      <v>9313</v>
    </nc>
  </rcc>
  <rfmt sheetId="1" sqref="U25 R25:S25" start="0" length="2147483647">
    <dxf>
      <font>
        <color rgb="FFFF0000"/>
      </font>
    </dxf>
  </rfmt>
  <rcc rId="1210" sId="1">
    <oc r="G26" t="inlineStr">
      <is>
        <t xml:space="preserve">
①新しい生活様式の定着が急がれる中で心身の健康を維持するための、一人（あるいは少人数で）できる運動として、ウォーキングを習慣づけることを目的とする。
②町内各地域にウォーキングコースを設置し周知するとともに密を避けつつウォーキング大会を開催する。
③事業費　1,437,500円
（内訳）
・ウォーキングコース設置工事　900,000円
・ウォーキングコース企画委員謝礼　37,500円
・ウォーキングコース認定アドバイザー委託費　100,000円
・ウォーキング大会講師謝金　300,000円
・ウォーキング大会チラシ　100,000円
その他
県補助金「地域における運動週間定着促進事業費補助金」43000円
④町民
</t>
      </is>
    </oc>
    <nc r="G26" t="inlineStr">
      <is>
        <r>
          <t xml:space="preserve">
①新しい生活様式の定着が急がれる中で心身の健康を維持するための、一人（あるいは少人数で）できる運動として、ウォーキングを習慣づけることを目的とする。
②町内各地域にウォーキングコースを設置し周知するとともに密を避けつつウォーキング大会を開催する。
③事業費　</t>
        </r>
        <r>
          <rPr>
            <sz val="14"/>
            <color rgb="FFFF0000"/>
            <rFont val="ＭＳ Ｐゴシック"/>
          </rPr>
          <t>1,012,000</t>
        </r>
        <r>
          <rPr>
            <sz val="14"/>
            <color auto="1"/>
            <rFont val="ＭＳ Ｐゴシック"/>
          </rPr>
          <t>円
（内訳）
・ウォーキングコース設置工事　</t>
        </r>
        <r>
          <rPr>
            <sz val="14"/>
            <color rgb="FFFF0000"/>
            <rFont val="ＭＳ Ｐゴシック"/>
          </rPr>
          <t>735,000</t>
        </r>
        <r>
          <rPr>
            <sz val="14"/>
            <color auto="1"/>
            <rFont val="ＭＳ Ｐゴシック"/>
          </rPr>
          <t>円
・ウォーキングコース企画委員謝礼　</t>
        </r>
        <r>
          <rPr>
            <sz val="14"/>
            <color rgb="FFFF0000"/>
            <rFont val="ＭＳ Ｐゴシック"/>
          </rPr>
          <t>12,000</t>
        </r>
        <r>
          <rPr>
            <sz val="14"/>
            <color auto="1"/>
            <rFont val="ＭＳ Ｐゴシック"/>
          </rPr>
          <t>円
・ウォーキングコース認定アドバイザー委託費　100,000円
・ウォーキング大会講師謝金　</t>
        </r>
        <r>
          <rPr>
            <sz val="14"/>
            <color rgb="FFFF0000"/>
            <rFont val="ＭＳ Ｐゴシック"/>
          </rPr>
          <t>60,000</t>
        </r>
        <r>
          <rPr>
            <sz val="14"/>
            <color auto="1"/>
            <rFont val="ＭＳ Ｐゴシック"/>
          </rPr>
          <t>円
・ウォーキング大会チラシ　</t>
        </r>
        <r>
          <rPr>
            <sz val="14"/>
            <color rgb="FFFF0000"/>
            <rFont val="ＭＳ Ｐゴシック"/>
          </rPr>
          <t>17,000</t>
        </r>
        <r>
          <rPr>
            <sz val="14"/>
            <color auto="1"/>
            <rFont val="ＭＳ Ｐゴシック"/>
          </rPr>
          <t xml:space="preserve">円
</t>
        </r>
        <r>
          <rPr>
            <sz val="14"/>
            <color rgb="FFFF0000"/>
            <rFont val="ＭＳ Ｐゴシック"/>
          </rPr>
          <t>・ウォーキング大会消耗品費・テント借上料　88,000円</t>
        </r>
        <r>
          <rPr>
            <sz val="14"/>
            <color auto="1"/>
            <rFont val="ＭＳ Ｐゴシック"/>
          </rPr>
          <t xml:space="preserve">
その他
県補助金「地域における運動週間定着促進事業費補助金」43000円
④町民
</t>
        </r>
        <rPh sb="276" eb="278">
          <t>タイカイ</t>
        </rPh>
        <rPh sb="278" eb="280">
          <t>ショウモウ</t>
        </rPh>
        <rPh sb="280" eb="281">
          <t>ヒン</t>
        </rPh>
        <rPh sb="281" eb="282">
          <t>ヒ</t>
        </rPh>
        <rPh sb="286" eb="288">
          <t>カリア</t>
        </rPh>
        <rPh sb="288" eb="289">
          <t>リョウ</t>
        </rPh>
        <rPh sb="296" eb="297">
          <t>エン</t>
        </rPh>
        <phoneticPr fontId="2"/>
      </is>
    </nc>
  </rcc>
  <rcc rId="1211" sId="1" numFmtId="34">
    <oc r="R26">
      <v>1438</v>
    </oc>
    <nc r="R26">
      <v>1012</v>
    </nc>
  </rcc>
  <rcc rId="1212" sId="1" numFmtId="34">
    <oc r="S26">
      <v>1438</v>
    </oc>
    <nc r="S26">
      <v>1012</v>
    </nc>
  </rcc>
  <rcc rId="1213" sId="1" numFmtId="34">
    <oc r="U26">
      <v>1395</v>
    </oc>
    <nc r="U26">
      <v>969</v>
    </nc>
  </rcc>
  <rfmt sheetId="1" sqref="R26:S26 U26" start="0" length="2147483647">
    <dxf>
      <font>
        <color rgb="FFFF0000"/>
      </font>
    </dxf>
  </rfmt>
  <rcc rId="1214" sId="1">
    <oc r="G27" t="inlineStr">
      <is>
        <t xml:space="preserve">
①新型コロナウイルスの影響を受け、町内経済は従前の状態まで回復をしたとはいえない。
そこで、緊急事態宣言解除後も売上の減少が続く中小企業及び個人事業主に対して支援金を給付するもの。
②本店（個人事業の場合は主たる事業所）が大刀洗町にあり、令和2年6月以降（令和2年12月まで）に前年同月比で20％以上売上が減少した中小企業及び個人事業主に対して「大刀洗町中小企業等事業継続支援金」として差額を支給（最高10万円）。
③事業費　30,000,000円
（内訳）300事業所×10万円
④中小事業者及び個人事業者（国の持続化給付金を受給した農業者を含む）
</t>
        <rPh sb="178" eb="180">
          <t>チュウショウ</t>
        </rPh>
        <rPh sb="180" eb="183">
          <t>キギョウトウ</t>
        </rPh>
        <phoneticPr fontId="0"/>
      </is>
    </oc>
    <nc r="G27" t="inlineStr">
      <is>
        <r>
          <t xml:space="preserve">
①新型コロナウイルスの影響を受け、町内経済は従前の状態まで回復をしたとはいえない。
そこで、緊急事態宣言解除後も売上の減少が続く中小企業及び個人事業主に対して支援金を給付するもの。
②本店（個人事業の場合は主たる事業所）が大刀洗町にあり、令和2年6月以降（令和2年12月まで）に前年同月比で20％以上売上が減少した中小企業及び個人事業主に対して「大刀洗町中小企業等事業継続支援金」として差額を支給（最高10万円）。
③事業費　</t>
        </r>
        <r>
          <rPr>
            <sz val="14"/>
            <color rgb="FFFF0000"/>
            <rFont val="ＭＳ Ｐゴシック"/>
          </rPr>
          <t>19,300,000</t>
        </r>
        <r>
          <rPr>
            <sz val="14"/>
            <color auto="1"/>
            <rFont val="ＭＳ Ｐゴシック"/>
          </rPr>
          <t>円
（内訳）</t>
        </r>
        <r>
          <rPr>
            <sz val="14"/>
            <color rgb="FFFF0000"/>
            <rFont val="ＭＳ Ｐゴシック"/>
          </rPr>
          <t>193</t>
        </r>
        <r>
          <rPr>
            <sz val="14"/>
            <color auto="1"/>
            <rFont val="ＭＳ Ｐゴシック"/>
          </rPr>
          <t xml:space="preserve">事業所×10万円
④中小事業者及び個人事業者（国の持続化給付金を受給した農業者を含む）
</t>
        </r>
        <rPh sb="178" eb="180">
          <t>チュウショウ</t>
        </rPh>
        <rPh sb="180" eb="183">
          <t>キギョウトウ</t>
        </rPh>
        <phoneticPr fontId="3"/>
      </is>
    </nc>
  </rcc>
  <rcc rId="1215" sId="1">
    <oc r="Q27" t="inlineStr">
      <is>
        <t>R3.2</t>
      </is>
    </oc>
    <nc r="Q27" t="inlineStr">
      <is>
        <t>R3.3</t>
      </is>
    </nc>
  </rcc>
  <rcc rId="1216" sId="1" numFmtId="34">
    <oc r="R27">
      <v>30000</v>
    </oc>
    <nc r="R27">
      <v>19300</v>
    </nc>
  </rcc>
  <rcc rId="1217" sId="1" numFmtId="34">
    <oc r="S27">
      <v>30000</v>
    </oc>
    <nc r="S27">
      <v>19300</v>
    </nc>
  </rcc>
  <rcc rId="1218" sId="1" numFmtId="34">
    <oc r="U27">
      <v>30000</v>
    </oc>
    <nc r="U27">
      <v>19300</v>
    </nc>
  </rcc>
  <rfmt sheetId="1" sqref="R27:S27 U27" start="0" length="2147483647">
    <dxf>
      <font>
        <color rgb="FFFF0000"/>
      </font>
    </dxf>
  </rfmt>
  <rcc rId="1219" sId="1">
    <oc r="G14" t="inlineStr">
      <is>
        <r>
          <t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t>
        </r>
        <r>
          <rPr>
            <sz val="14"/>
            <color rgb="FFFF0000"/>
            <rFont val="ＭＳ Ｐゴシック"/>
          </rPr>
          <t>4,400,000</t>
        </r>
        <r>
          <rPr>
            <sz val="14"/>
            <color auto="1"/>
            <rFont val="ＭＳ Ｐゴシック"/>
          </rPr>
          <t>円
　</t>
        </r>
        <r>
          <rPr>
            <sz val="14"/>
            <color rgb="FFFF0000"/>
            <rFont val="ＭＳ Ｐゴシック"/>
          </rPr>
          <t>44</t>
        </r>
        <r>
          <rPr>
            <sz val="14"/>
            <color auto="1"/>
            <rFont val="ＭＳ Ｐゴシック"/>
          </rPr>
          <t>事業所×10万円
　「大刀洗町中小企業緊急支援金」</t>
        </r>
        <r>
          <rPr>
            <sz val="14"/>
            <color rgb="FFFF0000"/>
            <rFont val="ＭＳ Ｐゴシック"/>
          </rPr>
          <t>30,239,000</t>
        </r>
        <r>
          <rPr>
            <sz val="14"/>
            <color auto="1"/>
            <rFont val="ＭＳ Ｐゴシック"/>
          </rPr>
          <t>円
　</t>
        </r>
        <r>
          <rPr>
            <sz val="14"/>
            <color rgb="FFFF0000"/>
            <rFont val="ＭＳ Ｐゴシック"/>
          </rPr>
          <t>287</t>
        </r>
        <r>
          <rPr>
            <sz val="14"/>
            <color auto="1"/>
            <rFont val="ＭＳ Ｐゴシック"/>
          </rPr>
          <t>事業所×10万円</t>
        </r>
        <r>
          <rPr>
            <sz val="14"/>
            <color rgb="FFFF0000"/>
            <rFont val="ＭＳ Ｐゴシック"/>
          </rPr>
          <t>、27事業所×5.7万円</t>
        </r>
        <r>
          <rPr>
            <sz val="14"/>
            <color auto="1"/>
            <rFont val="ＭＳ Ｐゴシック"/>
          </rPr>
          <t xml:space="preserve">
④中小事業者及び個人事業者（国の持続化給付金を受給した農業者を含む）
</t>
        </r>
        <rPh sb="280" eb="281">
          <t>トウ</t>
        </rPh>
        <rPh sb="392" eb="395">
          <t>ジギョウショ</t>
        </rPh>
        <rPh sb="399" eb="401">
          <t>マンエン</t>
        </rPh>
        <rPh sb="416" eb="417">
          <t>クニ</t>
        </rPh>
        <rPh sb="418" eb="420">
          <t>ジゾク</t>
        </rPh>
        <rPh sb="420" eb="421">
          <t>カ</t>
        </rPh>
        <rPh sb="421" eb="424">
          <t>キュウフキン</t>
        </rPh>
        <rPh sb="425" eb="427">
          <t>ジュキュウ</t>
        </rPh>
        <rPh sb="429" eb="432">
          <t>ノウギョウシャ</t>
        </rPh>
        <rPh sb="433" eb="434">
          <t>フク</t>
        </rPh>
        <phoneticPr fontId="2"/>
      </is>
    </oc>
    <nc r="G14" t="inlineStr">
      <is>
        <r>
          <t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t>
        </r>
        <r>
          <rPr>
            <sz val="14"/>
            <color rgb="FFFF0000"/>
            <rFont val="ＭＳ Ｐゴシック"/>
          </rPr>
          <t>4,400,000</t>
        </r>
        <r>
          <rPr>
            <sz val="14"/>
            <color auto="1"/>
            <rFont val="ＭＳ Ｐゴシック"/>
          </rPr>
          <t>円
　</t>
        </r>
        <r>
          <rPr>
            <sz val="14"/>
            <color rgb="FFFF0000"/>
            <rFont val="ＭＳ Ｐゴシック"/>
          </rPr>
          <t>44</t>
        </r>
        <r>
          <rPr>
            <sz val="14"/>
            <color auto="1"/>
            <rFont val="ＭＳ Ｐゴシック"/>
          </rPr>
          <t>事業所×10万円
　「大刀洗町中小企業緊急支援金」</t>
        </r>
        <r>
          <rPr>
            <sz val="14"/>
            <color rgb="FFFF0000"/>
            <rFont val="ＭＳ Ｐゴシック"/>
          </rPr>
          <t>31,400,000</t>
        </r>
        <r>
          <rPr>
            <sz val="14"/>
            <color auto="1"/>
            <rFont val="ＭＳ Ｐゴシック"/>
          </rPr>
          <t>円
　</t>
        </r>
        <r>
          <rPr>
            <sz val="14"/>
            <color rgb="FFFF0000"/>
            <rFont val="ＭＳ Ｐゴシック"/>
          </rPr>
          <t>314</t>
        </r>
        <r>
          <rPr>
            <sz val="14"/>
            <color auto="1"/>
            <rFont val="ＭＳ Ｐゴシック"/>
          </rPr>
          <t xml:space="preserve">事業所×10万円
④中小事業者及び個人事業者（国の持続化給付金を受給した農業者を含む）
</t>
        </r>
        <rPh sb="280" eb="281">
          <t>トウ</t>
        </rPh>
        <rPh sb="404" eb="405">
          <t>クニ</t>
        </rPh>
        <rPh sb="406" eb="408">
          <t>ジゾク</t>
        </rPh>
        <rPh sb="408" eb="409">
          <t>カ</t>
        </rPh>
        <rPh sb="409" eb="412">
          <t>キュウフキン</t>
        </rPh>
        <rPh sb="413" eb="415">
          <t>ジュキュウ</t>
        </rPh>
        <rPh sb="417" eb="420">
          <t>ノウギョウシャ</t>
        </rPh>
        <rPh sb="421" eb="422">
          <t>フク</t>
        </rPh>
        <phoneticPr fontId="2"/>
      </is>
    </nc>
  </rcc>
  <rcc rId="1220" sId="1" numFmtId="34">
    <oc r="R14">
      <v>34639</v>
    </oc>
    <nc r="R14">
      <v>35800</v>
    </nc>
  </rcc>
  <rcc rId="1221" sId="1" numFmtId="34">
    <oc r="S14">
      <v>34639</v>
    </oc>
    <nc r="S14">
      <v>35800</v>
    </nc>
  </rcc>
  <rcc rId="1222" sId="1" numFmtId="34">
    <oc r="U14">
      <v>34639</v>
    </oc>
    <nc r="U14">
      <v>35800</v>
    </nc>
  </rcc>
  <rcc rId="1223" sId="1">
    <oc r="G28" t="inlineStr">
      <is>
        <t xml:space="preserve">
①売上の急減に直面する事業者に対し、国や県の家賃支援に上乗せして賃貸物件の賃料を支援することで、事業継続を支える。
②テナント事業者のうち、中堅企業、中小企業、小規模事業者、個人事業者等であｔって、5月～12月において「いずれか1ヶ月の売上高が前年同月比で50％以上減少」、又は「連続する3ヶ月の売上高が前年同期比で30%以上減少」した者
③5,250,000円
　35事業所×15万円
④中小事業者及び個人事業者であって国の家賃支援給付金及び県の福岡県家賃軽減支援金の給付対象者。
</t>
      </is>
    </oc>
    <nc r="G28" t="inlineStr">
      <is>
        <r>
          <t xml:space="preserve">
①売上の急減に直面する事業者に対し、国や県の家賃支援に上乗せして賃貸物件の賃料を支援することで、事業継続を支える。
②テナント事業者のうち、中堅企業、中小企業、小規模事業者、個人事業者等であｔって、5月～12月において「いずれか1ヶ月の売上高が前年同月比で50％以上減少」、又は「連続する3ヶ月の売上高が前年同期比で30%以上減少」した者
③</t>
        </r>
        <r>
          <rPr>
            <sz val="14"/>
            <color rgb="FFFF0000"/>
            <rFont val="ＭＳ Ｐゴシック"/>
          </rPr>
          <t>300,000</t>
        </r>
        <r>
          <rPr>
            <sz val="14"/>
            <color auto="1"/>
            <rFont val="ＭＳ Ｐゴシック"/>
          </rPr>
          <t xml:space="preserve">円
</t>
        </r>
        <r>
          <rPr>
            <sz val="14"/>
            <color rgb="FFFF0000"/>
            <rFont val="ＭＳ Ｐゴシック"/>
          </rPr>
          <t>　10</t>
        </r>
        <r>
          <rPr>
            <sz val="14"/>
            <color auto="1"/>
            <rFont val="ＭＳ Ｐゴシック"/>
          </rPr>
          <t>事業所×</t>
        </r>
        <r>
          <rPr>
            <sz val="14"/>
            <color rgb="FFFF0000"/>
            <rFont val="ＭＳ Ｐゴシック"/>
          </rPr>
          <t>3</t>
        </r>
        <r>
          <rPr>
            <sz val="14"/>
            <color auto="1"/>
            <rFont val="ＭＳ Ｐゴシック"/>
          </rPr>
          <t xml:space="preserve">万円
④中小事業者及び個人事業者であって国の家賃支援給付金及び県の福岡県家賃軽減支援金の給付対象者。
</t>
        </r>
      </is>
    </nc>
  </rcc>
  <rcc rId="1224" sId="1" numFmtId="34">
    <oc r="R28">
      <v>5250</v>
    </oc>
    <nc r="R28">
      <v>300</v>
    </nc>
  </rcc>
  <rcc rId="1225" sId="1" numFmtId="34">
    <oc r="S28">
      <v>5250</v>
    </oc>
    <nc r="S28">
      <v>300</v>
    </nc>
  </rcc>
  <rcc rId="1226" sId="1" numFmtId="34">
    <oc r="U28">
      <v>5250</v>
    </oc>
    <nc r="U28">
      <v>300</v>
    </nc>
  </rcc>
  <rfmt sheetId="1" sqref="R28:S28 U28" start="0" length="2147483647">
    <dxf>
      <font>
        <color rgb="FFFF0000"/>
      </font>
    </dxf>
  </rfmt>
  <rcc rId="1227" sId="1">
    <oc r="G37" t="inlineStr">
      <is>
        <t>①学習支援員やスクールサポートスタッフにより、学習活動等を支援し学力向上につなげる
②学習支援員・スクールサポートスタッフの配置
③事業費　4,351,000円（新型コロナ交付金対象　168,000円）
　学習支援員　報酬・期末手当・費用弁償　のうち、その他を除く
　スクールサポートスタッフ　報酬・費用弁償のうち、その他を除く
   （その他）教育支援体制整備事業費補助（県補助）
④小中学校の児童・生徒</t>
      </is>
    </oc>
    <nc r="G37" t="inlineStr">
      <is>
        <r>
          <t>①学習支援員やスクールサポートスタッフにより、学習活動等を支援し学力向上につなげる
②学習支援員・スクールサポートスタッフの配置
③事業費　</t>
        </r>
        <r>
          <rPr>
            <sz val="14"/>
            <color rgb="FFFF0000"/>
            <rFont val="ＭＳ Ｐゴシック"/>
          </rPr>
          <t>3,571,000</t>
        </r>
        <r>
          <rPr>
            <sz val="14"/>
            <color auto="1"/>
            <rFont val="ＭＳ Ｐゴシック"/>
          </rPr>
          <t>円（新型コロナ交付金対象　</t>
        </r>
        <r>
          <rPr>
            <sz val="14"/>
            <color rgb="FFFF0000"/>
            <rFont val="ＭＳ Ｐゴシック"/>
          </rPr>
          <t>70,000</t>
        </r>
        <r>
          <rPr>
            <sz val="14"/>
            <color auto="1"/>
            <rFont val="ＭＳ Ｐゴシック"/>
          </rPr>
          <t>円）
　学習支援員　報酬・期末手当・費用弁償　のうち、その他を除く
　スクールサポートスタッフ　報酬・費用弁償のうち、その他を除く
   （その他）教育支援体制整備事業費補助（県補助）
④小中学校の児童・生徒</t>
        </r>
      </is>
    </nc>
  </rcc>
  <rcc rId="1228" sId="1" numFmtId="34">
    <oc r="R37">
      <v>4351</v>
    </oc>
    <nc r="R37">
      <v>3571</v>
    </nc>
  </rcc>
  <rcc rId="1229" sId="1" numFmtId="34">
    <oc r="U37">
      <v>168</v>
    </oc>
    <nc r="U37">
      <v>70</v>
    </nc>
  </rcc>
  <rcc rId="1230" sId="1" numFmtId="34">
    <oc r="W37">
      <v>4183</v>
    </oc>
    <nc r="W37">
      <v>3501</v>
    </nc>
  </rcc>
  <rfmt sheetId="1" sqref="R37 U37 W37" start="0" length="2147483647">
    <dxf>
      <font>
        <color rgb="FFFF0000"/>
      </font>
    </dxf>
  </rfmt>
  <rcc rId="1231" sId="1" numFmtId="34">
    <oc r="R39">
      <v>1459</v>
    </oc>
    <nc r="R39">
      <v>1220</v>
    </nc>
  </rcc>
  <rcc rId="1232" sId="1" numFmtId="34">
    <oc r="S39">
      <v>1459</v>
    </oc>
    <nc r="S39">
      <v>1220</v>
    </nc>
  </rcc>
  <rcc rId="1233" sId="1" numFmtId="34">
    <oc r="U39">
      <v>1459</v>
    </oc>
    <nc r="U39">
      <v>1220</v>
    </nc>
  </rcc>
  <rfmt sheetId="1" sqref="R39:S39 U39" start="0" length="2147483647">
    <dxf>
      <font>
        <color rgb="FFFF0000"/>
      </font>
    </dxf>
  </rfmt>
  <rcc rId="1234" sId="1">
    <oc r="G39" t="inlineStr">
      <is>
        <t xml:space="preserve">
①集団感染リスクをさけるための費用として、非接触体温計を購入する。また、修学旅行において、感染対策として座席間を開けるため、貸切バスを増便する。
②非接触体温計購入及びバス借上げ料
③事業費　1,459,400円
（内訳）
（1）非接触体温計購入　919,600円
（小学校）ハンディAIサーマルカメラ
4台（校）＝290,400
（中学校）AIサーマルカメラ
1台（校）＝629,200円
（2）バス借上げ料　300,000円
（3）修学旅行キャンセル料　239,800円
④町内小・中学生
</t>
      </is>
    </oc>
    <nc r="G39" t="inlineStr">
      <is>
        <r>
          <t xml:space="preserve">
①集団感染リスクをさけるための費用として、非接触体温計を購入する。また、修学旅行において、感染対策として座席間を開けるため、貸切バスを増便する。
②非接触体温計購入及びバス借上げ料
③事業費　</t>
        </r>
        <r>
          <rPr>
            <sz val="14"/>
            <color rgb="FFFF0000"/>
            <rFont val="ＭＳ Ｐゴシック"/>
          </rPr>
          <t>1,219,600</t>
        </r>
        <r>
          <rPr>
            <sz val="14"/>
            <color auto="1"/>
            <rFont val="ＭＳ Ｐゴシック"/>
          </rPr>
          <t xml:space="preserve">円
（内訳）
（1）非接触体温計購入　919,600円
（小学校）ハンディAIサーマルカメラ
4台（校）＝290,400
（中学校）AIサーマルカメラ
1台（校）＝629,200円
（2）バス借上げ料　300,000円
</t>
        </r>
        <r>
          <rPr>
            <strike/>
            <sz val="14"/>
            <color rgb="FFFF0000"/>
            <rFont val="ＭＳ Ｐゴシック"/>
          </rPr>
          <t>（3）修学旅行キャンセル料　239,800円</t>
        </r>
        <r>
          <rPr>
            <sz val="14"/>
            <color auto="1"/>
            <rFont val="ＭＳ Ｐゴシック"/>
          </rPr>
          <t xml:space="preserve">
④町内小・中学生
</t>
        </r>
      </is>
    </nc>
  </rcc>
  <rcv guid="{29BBCDCC-9390-420B-8D25-C933E270B85D}" action="delete"/>
  <rdn rId="0" localSheetId="1" customView="1" name="Z_29BBCDCC_9390_420B_8D25_C933E270B85D_.wvu.PrintArea" hidden="1" oldHidden="1">
    <formula>通常分様式!$A$1:$AB$68</formula>
    <oldFormula>通常分様式!$A$1:$AB$413</oldFormula>
  </rdn>
  <rdn rId="0" localSheetId="1" customView="1" name="Z_29BBCDCC_9390_420B_8D25_C933E270B85D_.wvu.PrintTitles" hidden="1" oldHidden="1">
    <formula>通常分様式!$9:$12</formula>
    <oldFormula>通常分様式!$9:$12</oldFormula>
  </rdn>
  <rdn rId="0" localSheetId="3" customView="1" name="Z_29BBCDCC_9390_420B_8D25_C933E270B85D_.wvu.PrintTitles" hidden="1" oldHidden="1">
    <formula>基金調べ!$7:$7</formula>
    <oldFormula>基金調べ!$7:$7</oldFormula>
  </rdn>
  <rdn rId="0" localSheetId="4" customView="1" name="Z_29BBCDCC_9390_420B_8D25_C933E270B85D_.wvu.PrintTitles" hidden="1" oldHidden="1">
    <formula>協力要請推進枠様式!$9:$9</formula>
    <oldFormula>協力要請推進枠様式!$9:$9</oldFormula>
  </rdn>
  <rdn rId="0" localSheetId="5" customView="1" name="Z_29BBCDCC_9390_420B_8D25_C933E270B85D_.wvu.PrintArea" hidden="1" oldHidden="1">
    <formula>【チェックリスト】!$A$1:$E$30</formula>
    <oldFormula>【チェックリスト】!$A$1:$E$30</oldFormula>
  </rdn>
  <rdn rId="0" localSheetId="7" customView="1" name="Z_29BBCDCC_9390_420B_8D25_C933E270B85D_.wvu.FilterData" hidden="1" oldHidden="1">
    <formula>'マスタ用（編集しないでください）'!$A$1:$AJ$44</formula>
    <oldFormula>'マスタ用（編集しないでください）'!$A$1:$AJ$44</oldFormula>
  </rdn>
  <rcv guid="{29BBCDCC-9390-420B-8D25-C933E270B85D}" action="add"/>
</revisions>
</file>

<file path=xl/revisions/revisionLog4.xml><?xml version="1.0" encoding="utf-8"?>
<revisions xmlns="http://schemas.openxmlformats.org/spreadsheetml/2006/main">
  <rcc rId="1241" sId="1">
    <oc r="G30" t="inlineStr">
      <is>
        <t xml:space="preserve">①下水道使用料を減免し、新型コロナウイルスの影響を受けている世帯の負担軽減を図る。
②下水道事業会計に繰出し、下水道使用料減免に係る費用
③事業費　800,000円
（内訳）
対象世帯：18件×3,703円×12月分（R2年度分）
＝800,000円
④下水道事業特別会計
</t>
      </is>
    </oc>
    <nc r="G30" t="inlineStr">
      <is>
        <r>
          <t>①下水道使用料を減免し、新型コロナウイルスの影響を受けている世帯の負担軽減を図る。
②下水道事業会計に繰出し、下水道使用料減免に係る費用
③事業費　</t>
        </r>
        <r>
          <rPr>
            <sz val="14"/>
            <color rgb="FFFF0000"/>
            <rFont val="ＭＳ Ｐゴシック"/>
          </rPr>
          <t>700,000</t>
        </r>
        <r>
          <rPr>
            <sz val="14"/>
            <color auto="1"/>
            <rFont val="ＭＳ Ｐゴシック"/>
          </rPr>
          <t>円
（内訳）
対象世帯：</t>
        </r>
        <r>
          <rPr>
            <sz val="14"/>
            <color rgb="FFFF0000"/>
            <rFont val="ＭＳ Ｐゴシック"/>
          </rPr>
          <t>16</t>
        </r>
        <r>
          <rPr>
            <sz val="14"/>
            <color auto="1"/>
            <rFont val="ＭＳ Ｐゴシック"/>
          </rPr>
          <t>件×</t>
        </r>
        <r>
          <rPr>
            <sz val="14"/>
            <color rgb="FFFF0000"/>
            <rFont val="ＭＳ Ｐゴシック"/>
          </rPr>
          <t>3,646</t>
        </r>
        <r>
          <rPr>
            <sz val="14"/>
            <color auto="1"/>
            <rFont val="ＭＳ Ｐゴシック"/>
          </rPr>
          <t>円×12月分（R2年度分）
＝</t>
        </r>
        <r>
          <rPr>
            <sz val="14"/>
            <color rgb="FFFF0000"/>
            <rFont val="ＭＳ Ｐゴシック"/>
          </rPr>
          <t>700,000</t>
        </r>
        <r>
          <rPr>
            <sz val="14"/>
            <color auto="1"/>
            <rFont val="ＭＳ Ｐゴシック"/>
          </rPr>
          <t xml:space="preserve">円
④下水道事業特別会計
</t>
        </r>
      </is>
    </nc>
  </rcc>
  <rcc rId="1242" sId="1" numFmtId="34">
    <oc r="R30">
      <v>800</v>
    </oc>
    <nc r="R30">
      <v>700</v>
    </nc>
  </rcc>
  <rcc rId="1243" sId="1" numFmtId="34">
    <oc r="S30">
      <v>800</v>
    </oc>
    <nc r="S30">
      <v>700</v>
    </nc>
  </rcc>
  <rcc rId="1244" sId="1" numFmtId="34">
    <oc r="U30">
      <v>800</v>
    </oc>
    <nc r="U30">
      <v>700</v>
    </nc>
  </rcc>
  <rfmt sheetId="1" sqref="R30:S30 U30" start="0" length="2147483647">
    <dxf>
      <font>
        <color rgb="FFFF0000"/>
      </font>
    </dxf>
  </rfmt>
  <rcc rId="1245" sId="1">
    <oc r="G15" t="inlineStr">
      <is>
        <r>
          <t xml:space="preserve">
①7月1日から利用可能なクーポン券を配布することで、町内事業者を支援するもの。
②住民1人当たり10枚（1,000円毎に1枚使用できる500円クーポン券）
③事業費　</t>
        </r>
        <r>
          <rPr>
            <sz val="14"/>
            <color rgb="FFFF0000"/>
            <rFont val="ＭＳ Ｐゴシック"/>
          </rPr>
          <t>810,281,000</t>
        </r>
        <r>
          <rPr>
            <sz val="14"/>
            <color auto="1"/>
            <rFont val="ＭＳ Ｐゴシック"/>
          </rPr>
          <t>円
（内訳）
・クーポン16,000人×500円×10枚＝80,000,000円
　　　　　　</t>
        </r>
        <r>
          <rPr>
            <sz val="14"/>
            <color rgb="FFFF0000"/>
            <rFont val="ＭＳ Ｐゴシック"/>
          </rPr>
          <t>-未使用7,452枚×500円＝76,274,000円</t>
        </r>
        <r>
          <rPr>
            <sz val="14"/>
            <color auto="1"/>
            <rFont val="ＭＳ Ｐゴシック"/>
          </rPr>
          <t xml:space="preserve">
・会計年度任用職員報酬　　</t>
        </r>
        <r>
          <rPr>
            <sz val="14"/>
            <color rgb="FFFF0000"/>
            <rFont val="ＭＳ Ｐゴシック"/>
          </rPr>
          <t>136,100</t>
        </r>
        <r>
          <rPr>
            <sz val="14"/>
            <color auto="1"/>
            <rFont val="ＭＳ Ｐゴシック"/>
          </rPr>
          <t>円
・クーポン・ステッカー・チラシ・送付用封筒印刷費　</t>
        </r>
        <r>
          <rPr>
            <sz val="14"/>
            <color rgb="FFFF0000"/>
            <rFont val="ＭＳ Ｐゴシック"/>
          </rPr>
          <t>2,104,000</t>
        </r>
        <r>
          <rPr>
            <sz val="14"/>
            <color auto="1"/>
            <rFont val="ＭＳ Ｐゴシック"/>
          </rPr>
          <t>円
・郵送料　</t>
        </r>
        <r>
          <rPr>
            <sz val="14"/>
            <color rgb="FFFF0000"/>
            <rFont val="ＭＳ Ｐゴシック"/>
          </rPr>
          <t>1,736,000</t>
        </r>
        <r>
          <rPr>
            <sz val="14"/>
            <color auto="1"/>
            <rFont val="ＭＳ Ｐゴシック"/>
          </rPr>
          <t>円
・換金業務委託料　</t>
        </r>
        <r>
          <rPr>
            <sz val="14"/>
            <color rgb="FFFF0000"/>
            <rFont val="ＭＳ Ｐゴシック"/>
          </rPr>
          <t>778,000</t>
        </r>
        <r>
          <rPr>
            <sz val="14"/>
            <color auto="1"/>
            <rFont val="ＭＳ Ｐゴシック"/>
          </rPr>
          <t xml:space="preserve">円
④町民
</t>
        </r>
        <rPh sb="168" eb="169">
          <t>エン</t>
        </rPh>
        <phoneticPr fontId="2"/>
      </is>
    </oc>
    <nc r="G15" t="inlineStr">
      <is>
        <r>
          <t xml:space="preserve">
①7月1日から利用可能なクーポン券を配布することで、町内事業者を支援するもの。
②住民1人当たり10枚（1,000円毎に1枚使用できる500円クーポン券）
③事業費　</t>
        </r>
        <r>
          <rPr>
            <sz val="14"/>
            <color rgb="FFFF0000"/>
            <rFont val="ＭＳ Ｐゴシック"/>
          </rPr>
          <t>81,028,100</t>
        </r>
        <r>
          <rPr>
            <sz val="14"/>
            <color auto="1"/>
            <rFont val="ＭＳ Ｐゴシック"/>
          </rPr>
          <t>円
（内訳）
・クーポン16,000人×500円×10枚＝80,000,000円
　　　　　　</t>
        </r>
        <r>
          <rPr>
            <sz val="14"/>
            <color rgb="FFFF0000"/>
            <rFont val="ＭＳ Ｐゴシック"/>
          </rPr>
          <t>-未使用7,452枚×500円＝76,274,000円</t>
        </r>
        <r>
          <rPr>
            <sz val="14"/>
            <color auto="1"/>
            <rFont val="ＭＳ Ｐゴシック"/>
          </rPr>
          <t xml:space="preserve">
・会計年度任用職員報酬　　</t>
        </r>
        <r>
          <rPr>
            <sz val="14"/>
            <color rgb="FFFF0000"/>
            <rFont val="ＭＳ Ｐゴシック"/>
          </rPr>
          <t>136,100</t>
        </r>
        <r>
          <rPr>
            <sz val="14"/>
            <color auto="1"/>
            <rFont val="ＭＳ Ｐゴシック"/>
          </rPr>
          <t>円
・クーポン・ステッカー・チラシ・送付用封筒印刷費　</t>
        </r>
        <r>
          <rPr>
            <sz val="14"/>
            <color rgb="FFFF0000"/>
            <rFont val="ＭＳ Ｐゴシック"/>
          </rPr>
          <t>2,104,000</t>
        </r>
        <r>
          <rPr>
            <sz val="14"/>
            <color auto="1"/>
            <rFont val="ＭＳ Ｐゴシック"/>
          </rPr>
          <t>円
・郵送料　</t>
        </r>
        <r>
          <rPr>
            <sz val="14"/>
            <color rgb="FFFF0000"/>
            <rFont val="ＭＳ Ｐゴシック"/>
          </rPr>
          <t>1,736,000</t>
        </r>
        <r>
          <rPr>
            <sz val="14"/>
            <color auto="1"/>
            <rFont val="ＭＳ Ｐゴシック"/>
          </rPr>
          <t>円
・換金業務委託料　</t>
        </r>
        <r>
          <rPr>
            <sz val="14"/>
            <color rgb="FFFF0000"/>
            <rFont val="ＭＳ Ｐゴシック"/>
          </rPr>
          <t>778,000</t>
        </r>
        <r>
          <rPr>
            <sz val="14"/>
            <color auto="1"/>
            <rFont val="ＭＳ Ｐゴシック"/>
          </rPr>
          <t xml:space="preserve">円
④町民
</t>
        </r>
        <rPh sb="167" eb="168">
          <t>エン</t>
        </rPh>
        <phoneticPr fontId="2"/>
      </is>
    </nc>
  </rcc>
</revisions>
</file>

<file path=xl/revisions/revisionLog5.xml><?xml version="1.0" encoding="utf-8"?>
<revisions xmlns="http://schemas.openxmlformats.org/spreadsheetml/2006/main">
  <rcc rId="1246" sId="1" numFmtId="34">
    <oc r="R16">
      <v>1882</v>
    </oc>
    <nc r="R16">
      <v>1883</v>
    </nc>
  </rcc>
  <rcc rId="1247" sId="1" numFmtId="34">
    <oc r="S16">
      <v>1882</v>
    </oc>
    <nc r="S16">
      <v>1883</v>
    </nc>
  </rcc>
  <rcc rId="1248" sId="1" numFmtId="34">
    <oc r="U16">
      <v>1882</v>
    </oc>
    <nc r="U16">
      <v>1883</v>
    </nc>
  </rcc>
</revisions>
</file>

<file path=xl/revisions/revisionLog6.xml><?xml version="1.0" encoding="utf-8"?>
<revisions xmlns="http://schemas.openxmlformats.org/spreadsheetml/2006/main">
  <rfmt sheetId="1" sqref="E45" start="0" length="2147483647">
    <dxf>
      <font>
        <color auto="1"/>
      </font>
    </dxf>
  </rfmt>
  <rcv guid="{29BBCDCC-9390-420B-8D25-C933E270B85D}" action="delete"/>
  <rdn rId="0" localSheetId="1" customView="1" name="Z_29BBCDCC_9390_420B_8D25_C933E270B85D_.wvu.PrintArea" hidden="1" oldHidden="1">
    <formula>通常分様式!$A$1:$AB$68</formula>
    <oldFormula>通常分様式!$A$1:$AB$68</oldFormula>
  </rdn>
  <rdn rId="0" localSheetId="1" customView="1" name="Z_29BBCDCC_9390_420B_8D25_C933E270B85D_.wvu.PrintTitles" hidden="1" oldHidden="1">
    <formula>通常分様式!$9:$12</formula>
    <oldFormula>通常分様式!$9:$12</oldFormula>
  </rdn>
  <rdn rId="0" localSheetId="3" customView="1" name="Z_29BBCDCC_9390_420B_8D25_C933E270B85D_.wvu.PrintTitles" hidden="1" oldHidden="1">
    <formula>基金調べ!$7:$7</formula>
    <oldFormula>基金調べ!$7:$7</oldFormula>
  </rdn>
  <rdn rId="0" localSheetId="4" customView="1" name="Z_29BBCDCC_9390_420B_8D25_C933E270B85D_.wvu.PrintTitles" hidden="1" oldHidden="1">
    <formula>協力要請推進枠様式!$9:$9</formula>
    <oldFormula>協力要請推進枠様式!$9:$9</oldFormula>
  </rdn>
  <rdn rId="0" localSheetId="5" customView="1" name="Z_29BBCDCC_9390_420B_8D25_C933E270B85D_.wvu.PrintArea" hidden="1" oldHidden="1">
    <formula>【チェックリスト】!$A$1:$E$30</formula>
    <oldFormula>【チェックリスト】!$A$1:$E$30</oldFormula>
  </rdn>
  <rdn rId="0" localSheetId="7" customView="1" name="Z_29BBCDCC_9390_420B_8D25_C933E270B85D_.wvu.FilterData" hidden="1" oldHidden="1">
    <formula>'マスタ用（編集しないでください）'!$A$1:$AJ$44</formula>
    <oldFormula>'マスタ用（編集しないでください）'!$A$1:$AJ$44</oldFormula>
  </rdn>
  <rcv guid="{29BBCDCC-9390-420B-8D25-C933E270B85D}" action="add"/>
</revisions>
</file>

<file path=xl/revisions/revisionLog7.xml><?xml version="1.0" encoding="utf-8"?>
<revisions xmlns="http://schemas.openxmlformats.org/spreadsheetml/2006/main">
  <rcc rId="1255" sId="7">
    <oc r="M8">
      <f>IF('\\svfil\大刀洗町\総務課\02財政係\1.財政\5.交付税･交付金\5.交付金\新型コロナウイルス感染症対応地方創生臨時交付金\新型コロナウイルス感染症対応地方創生臨時交付金\R3年度\12.実施計画提出（2月）\[40503_福岡県大刀洗町_5（0127修正）.xlsx]通常分様式'!E17&lt;&gt;"",通常分様式!E17,"")</f>
    </oc>
    <nc r="M8">
      <f>IF('\\svfil\大刀洗町\総務課\02財政係\1.財政\5.交付税･交付金\5.交付金\新型コロナウイルス感染症対応地方創生臨時交付金\新型コロナウイルス感染症対応地方創生臨時交付金\R3年度\12.実施計画提出（2月）\[40503_福岡県大刀洗町_5（0127修正）.xlsx]通常分様式'!F37&lt;&gt;"",'\\svfil\大刀洗町\総務課\02財政係\1.財政\5.交付税･交付金\5.交付金\新型コロナウイルス感染症対応地方創生臨時交付金\新型コロナウイルス感染症対応地方創生臨時交付金\R3年度\12.実施計画提出（2月）\[40503_福岡県大刀洗町_5（0127修正）.xlsx]通常分様式'!E17,"")</f>
    </nc>
  </rcc>
  <rcc rId="1256" sId="1" odxf="1" dxf="1">
    <oc r="E17" t="inlineStr">
      <is>
        <t>避難所等感染拡大防止事業</t>
      </is>
    </oc>
    <nc r="E17"/>
    <odxf>
      <alignment horizontal="left" vertical="top" wrapText="1" readingOrder="0"/>
      <border diagonalUp="0" diagonalDown="0">
        <left style="thin">
          <color indexed="8"/>
        </left>
        <right style="thin">
          <color indexed="8"/>
        </right>
        <top/>
        <bottom style="hair">
          <color indexed="8"/>
        </bottom>
      </border>
    </odxf>
    <ndxf>
      <alignment horizontal="general" vertical="center" wrapText="0" readingOrder="0"/>
      <border diagonalUp="0" diagonalDown="0">
        <left/>
        <right/>
        <top/>
        <bottom/>
      </border>
    </ndxf>
  </rcc>
  <rcv guid="{29BBCDCC-9390-420B-8D25-C933E270B85D}" action="delete"/>
  <rdn rId="0" localSheetId="1" customView="1" name="Z_29BBCDCC_9390_420B_8D25_C933E270B85D_.wvu.PrintArea" hidden="1" oldHidden="1">
    <formula>通常分様式!$A$1:$AB$68</formula>
    <oldFormula>通常分様式!$A$1:$AB$68</oldFormula>
  </rdn>
  <rdn rId="0" localSheetId="1" customView="1" name="Z_29BBCDCC_9390_420B_8D25_C933E270B85D_.wvu.PrintTitles" hidden="1" oldHidden="1">
    <formula>通常分様式!$9:$12</formula>
    <oldFormula>通常分様式!$9:$12</oldFormula>
  </rdn>
  <rdn rId="0" localSheetId="3" customView="1" name="Z_29BBCDCC_9390_420B_8D25_C933E270B85D_.wvu.PrintTitles" hidden="1" oldHidden="1">
    <formula>基金調べ!$7:$7</formula>
    <oldFormula>基金調べ!$7:$7</oldFormula>
  </rdn>
  <rdn rId="0" localSheetId="4" customView="1" name="Z_29BBCDCC_9390_420B_8D25_C933E270B85D_.wvu.PrintTitles" hidden="1" oldHidden="1">
    <formula>協力要請推進枠様式!$9:$9</formula>
    <oldFormula>協力要請推進枠様式!$9:$9</oldFormula>
  </rdn>
  <rdn rId="0" localSheetId="5" customView="1" name="Z_29BBCDCC_9390_420B_8D25_C933E270B85D_.wvu.PrintArea" hidden="1" oldHidden="1">
    <formula>【チェックリスト】!$A$1:$E$30</formula>
    <oldFormula>【チェックリスト】!$A$1:$E$30</oldFormula>
  </rdn>
  <rdn rId="0" localSheetId="7" customView="1" name="Z_29BBCDCC_9390_420B_8D25_C933E270B85D_.wvu.FilterData" hidden="1" oldHidden="1">
    <formula>'マスタ用（編集しないでください）'!$A$1:$AJ$44</formula>
    <oldFormula>'マスタ用（編集しないでください）'!$A$1:$AJ$44</oldFormula>
  </rdn>
  <rcv guid="{29BBCDCC-9390-420B-8D25-C933E270B85D}" action="add"/>
</revisions>
</file>

<file path=xl/revisions/revisionLog8.xml><?xml version="1.0" encoding="utf-8"?>
<revisions xmlns="http://schemas.openxmlformats.org/spreadsheetml/2006/main">
  <rcc rId="1263" sId="1" numFmtId="0">
    <nc r="E17" t="inlineStr">
      <is>
        <t>避難所感染拡大防止事業</t>
        <rPh sb="0" eb="3">
          <t>ヒナンジョ</t>
        </rPh>
        <rPh sb="3" eb="11">
          <t>カンセンカクダ</t>
        </rPh>
        <phoneticPr fontId="0"/>
      </is>
    </nc>
  </rcc>
  <rcc rId="1264" sId="1" odxf="1" dxf="1" numFmtId="0">
    <oc r="E17" t="inlineStr">
      <is>
        <t>避難所感染拡大防止事業</t>
        <rPh sb="0" eb="3">
          <t>ヒナンジョ</t>
        </rPh>
        <rPh sb="3" eb="11">
          <t>カンセンカクダ</t>
        </rPh>
        <phoneticPr fontId="0"/>
      </is>
    </oc>
    <nc r="E17" t="inlineStr">
      <is>
        <t>避難所等感染拡大防止事業</t>
      </is>
    </nc>
    <odxf>
      <alignment horizontal="general" wrapText="0" readingOrder="0"/>
    </odxf>
    <ndxf>
      <alignment horizontal="left" wrapText="1" readingOrder="0"/>
      <border>
        <left style="thin">
          <color indexed="8"/>
        </left>
        <right style="thin">
          <color indexed="8"/>
        </right>
        <top/>
        <bottom style="hair">
          <color indexed="8"/>
        </bottom>
      </border>
    </ndxf>
  </rcc>
  <rdn rId="1265" localSheetId="1" customView="1" name="Z_BD854C52_7351_6E4A_B4D0_77A82BDD2DAF_.wvu.PrintArea" hidden="1" oldHidden="1">
    <formula>通常分様式!$A$1:$AB$68</formula>
  </rdn>
  <rdn rId="1266" localSheetId="1" customView="1" name="Z_BD854C52_7351_6E4A_B4D0_77A82BDD2DAF_.wvu.PrintTitles" hidden="1" oldHidden="1">
    <formula>通常分様式!$9:$12</formula>
  </rdn>
  <rdn rId="1267" localSheetId="3" customView="1" name="Z_BD854C52_7351_6E4A_B4D0_77A82BDD2DAF_.wvu.PrintTitles" hidden="1" oldHidden="1">
    <formula>基金調べ!$7:$7</formula>
  </rdn>
  <rdn rId="1268" localSheetId="4" customView="1" name="Z_BD854C52_7351_6E4A_B4D0_77A82BDD2DAF_.wvu.PrintTitles" hidden="1" oldHidden="1">
    <formula>協力要請推進枠様式!$9:$9</formula>
  </rdn>
  <rdn rId="1269" localSheetId="5" customView="1" name="Z_BD854C52_7351_6E4A_B4D0_77A82BDD2DAF_.wvu.PrintArea" hidden="1" oldHidden="1">
    <formula>'【チェックリスト】'!$A$1:$E$30</formula>
  </rdn>
  <rdn rId="1270" localSheetId="7" customView="1" name="Z_BD854C52_7351_6E4A_B4D0_77A82BDD2DAF_.wvu.FilterData" hidden="1" oldHidden="1">
    <formula>'マスタ用（編集しないでください）'!$A$1:$AJ$404</formula>
  </rdn>
  <rcv guid="{BD854C52-7351-6E4A-B4D0-77A82BDD2DA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50C1D92-94DD-4F14-8F04-B1A02D01A4C4}" name=" " id="-838167634" dateTime="2021-04-02T13:06:16"/>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 Id="rId6" Type="http://schemas.openxmlformats.org/officeDocument/2006/relationships/printerSettings" Target="../printerSettings/printerSettings6.bin" /><Relationship Id="rId7" Type="http://schemas.openxmlformats.org/officeDocument/2006/relationships/printerSettings" Target="../printerSettings/printerSettings7.bin" /><Relationship Id="rId8" Type="http://schemas.openxmlformats.org/officeDocument/2006/relationships/printerSettings" Target="../printerSettings/printerSettings8.bin" /><Relationship Id="rId9" Type="http://schemas.openxmlformats.org/officeDocument/2006/relationships/printerSettings" Target="../printerSettings/printerSettings9.bin" /><Relationship Id="rId10" Type="http://schemas.openxmlformats.org/officeDocument/2006/relationships/printerSettings" Target="../printerSettings/printerSettings10.bin" /><Relationship Id="rId11" Type="http://schemas.openxmlformats.org/officeDocument/2006/relationships/printerSettings" Target="../printerSettings/printerSettings11.bin" /><Relationship Id="rId12" Type="http://schemas.openxmlformats.org/officeDocument/2006/relationships/printerSettings" Target="../printerSettings/printerSettings12.bin" /><Relationship Id="rId13"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 Id="rId3" Type="http://schemas.openxmlformats.org/officeDocument/2006/relationships/printerSettings" Target="../printerSettings/printerSettings16.bin" /><Relationship Id="rId4" Type="http://schemas.openxmlformats.org/officeDocument/2006/relationships/printerSettings" Target="../printerSettings/printerSettings17.bin" /><Relationship Id="rId5" Type="http://schemas.openxmlformats.org/officeDocument/2006/relationships/printerSettings" Target="../printerSettings/printerSettings18.bin" /><Relationship Id="rId6" Type="http://schemas.openxmlformats.org/officeDocument/2006/relationships/printerSettings" Target="../printerSettings/printerSettings19.bin" /><Relationship Id="rId7" Type="http://schemas.openxmlformats.org/officeDocument/2006/relationships/printerSettings" Target="../printerSettings/printerSettings20.bin" /><Relationship Id="rId8" Type="http://schemas.openxmlformats.org/officeDocument/2006/relationships/printerSettings" Target="../printerSettings/printerSettings21.bin" /><Relationship Id="rId9" Type="http://schemas.openxmlformats.org/officeDocument/2006/relationships/printerSettings" Target="../printerSettings/printerSettings22.bin" /><Relationship Id="rId10" Type="http://schemas.openxmlformats.org/officeDocument/2006/relationships/printerSettings" Target="../printerSettings/printerSettings23.bin" /><Relationship Id="rId11" Type="http://schemas.openxmlformats.org/officeDocument/2006/relationships/printerSettings" Target="../printerSettings/printerSettings24.bin" /><Relationship Id="rId12" Type="http://schemas.openxmlformats.org/officeDocument/2006/relationships/printerSettings" Target="../printerSettings/printerSettings25.bin" /><Relationship Id="rId13" Type="http://schemas.openxmlformats.org/officeDocument/2006/relationships/printerSettings" Target="../printerSettings/printerSettings26.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printerSettings" Target="../printerSettings/printerSettings28.bin" /><Relationship Id="rId3" Type="http://schemas.openxmlformats.org/officeDocument/2006/relationships/printerSettings" Target="../printerSettings/printerSettings29.bin" /><Relationship Id="rId4" Type="http://schemas.openxmlformats.org/officeDocument/2006/relationships/printerSettings" Target="../printerSettings/printerSettings30.bin" /><Relationship Id="rId5" Type="http://schemas.openxmlformats.org/officeDocument/2006/relationships/printerSettings" Target="../printerSettings/printerSettings31.bin" /><Relationship Id="rId6" Type="http://schemas.openxmlformats.org/officeDocument/2006/relationships/printerSettings" Target="../printerSettings/printerSettings32.bin" /><Relationship Id="rId7" Type="http://schemas.openxmlformats.org/officeDocument/2006/relationships/printerSettings" Target="../printerSettings/printerSettings33.bin" /><Relationship Id="rId8" Type="http://schemas.openxmlformats.org/officeDocument/2006/relationships/printerSettings" Target="../printerSettings/printerSettings34.bin" /><Relationship Id="rId9" Type="http://schemas.openxmlformats.org/officeDocument/2006/relationships/printerSettings" Target="../printerSettings/printerSettings35.bin" /><Relationship Id="rId10" Type="http://schemas.openxmlformats.org/officeDocument/2006/relationships/printerSettings" Target="../printerSettings/printerSettings36.bin" /><Relationship Id="rId11" Type="http://schemas.openxmlformats.org/officeDocument/2006/relationships/printerSettings" Target="../printerSettings/printerSettings37.bin" /><Relationship Id="rId12" Type="http://schemas.openxmlformats.org/officeDocument/2006/relationships/printerSettings" Target="../printerSettings/printerSettings38.bin" /><Relationship Id="rId13"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printerSettings" Target="../printerSettings/printerSettings41.bin" /><Relationship Id="rId3" Type="http://schemas.openxmlformats.org/officeDocument/2006/relationships/printerSettings" Target="../printerSettings/printerSettings42.bin" /><Relationship Id="rId4" Type="http://schemas.openxmlformats.org/officeDocument/2006/relationships/printerSettings" Target="../printerSettings/printerSettings43.bin" /><Relationship Id="rId5" Type="http://schemas.openxmlformats.org/officeDocument/2006/relationships/printerSettings" Target="../printerSettings/printerSettings44.bin" /><Relationship Id="rId6" Type="http://schemas.openxmlformats.org/officeDocument/2006/relationships/printerSettings" Target="../printerSettings/printerSettings45.bin" /><Relationship Id="rId7" Type="http://schemas.openxmlformats.org/officeDocument/2006/relationships/printerSettings" Target="../printerSettings/printerSettings46.bin" /><Relationship Id="rId8" Type="http://schemas.openxmlformats.org/officeDocument/2006/relationships/printerSettings" Target="../printerSettings/printerSettings47.bin" /><Relationship Id="rId9" Type="http://schemas.openxmlformats.org/officeDocument/2006/relationships/printerSettings" Target="../printerSettings/printerSettings48.bin" /><Relationship Id="rId10" Type="http://schemas.openxmlformats.org/officeDocument/2006/relationships/printerSettings" Target="../printerSettings/printerSettings49.bin" /><Relationship Id="rId11" Type="http://schemas.openxmlformats.org/officeDocument/2006/relationships/printerSettings" Target="../printerSettings/printerSettings50.bin" /><Relationship Id="rId12" Type="http://schemas.openxmlformats.org/officeDocument/2006/relationships/printerSettings" Target="../printerSettings/printerSettings51.bin" /><Relationship Id="rId13" Type="http://schemas.openxmlformats.org/officeDocument/2006/relationships/printerSettings" Target="../printerSettings/printerSettings52.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3.bin" /><Relationship Id="rId2" Type="http://schemas.openxmlformats.org/officeDocument/2006/relationships/printerSettings" Target="../printerSettings/printerSettings54.bin" /><Relationship Id="rId3" Type="http://schemas.openxmlformats.org/officeDocument/2006/relationships/printerSettings" Target="../printerSettings/printerSettings55.bin" /><Relationship Id="rId4" Type="http://schemas.openxmlformats.org/officeDocument/2006/relationships/printerSettings" Target="../printerSettings/printerSettings56.bin" /><Relationship Id="rId5" Type="http://schemas.openxmlformats.org/officeDocument/2006/relationships/printerSettings" Target="../printerSettings/printerSettings57.bin" /><Relationship Id="rId6" Type="http://schemas.openxmlformats.org/officeDocument/2006/relationships/printerSettings" Target="../printerSettings/printerSettings58.bin" /><Relationship Id="rId7" Type="http://schemas.openxmlformats.org/officeDocument/2006/relationships/printerSettings" Target="../printerSettings/printerSettings59.bin" /><Relationship Id="rId8" Type="http://schemas.openxmlformats.org/officeDocument/2006/relationships/printerSettings" Target="../printerSettings/printerSettings60.bin" /><Relationship Id="rId9" Type="http://schemas.openxmlformats.org/officeDocument/2006/relationships/printerSettings" Target="../printerSettings/printerSettings61.bin" /><Relationship Id="rId10" Type="http://schemas.openxmlformats.org/officeDocument/2006/relationships/printerSettings" Target="../printerSettings/printerSettings62.bin" /><Relationship Id="rId11" Type="http://schemas.openxmlformats.org/officeDocument/2006/relationships/printerSettings" Target="../printerSettings/printerSettings63.bin" /><Relationship Id="rId12" Type="http://schemas.openxmlformats.org/officeDocument/2006/relationships/printerSettings" Target="../printerSettings/printerSettings64.bin" /><Relationship Id="rId13" Type="http://schemas.openxmlformats.org/officeDocument/2006/relationships/printerSettings" Target="../printerSettings/printerSettings65.bin" /><Relationship Id="rId14"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6.bin" /><Relationship Id="rId2" Type="http://schemas.openxmlformats.org/officeDocument/2006/relationships/printerSettings" Target="../printerSettings/printerSettings67.bin" /><Relationship Id="rId3" Type="http://schemas.openxmlformats.org/officeDocument/2006/relationships/printerSettings" Target="../printerSettings/printerSettings68.bin" /><Relationship Id="rId4" Type="http://schemas.openxmlformats.org/officeDocument/2006/relationships/printerSettings" Target="../printerSettings/printerSettings69.bin" /><Relationship Id="rId5" Type="http://schemas.openxmlformats.org/officeDocument/2006/relationships/printerSettings" Target="../printerSettings/printerSettings70.bin" /><Relationship Id="rId6" Type="http://schemas.openxmlformats.org/officeDocument/2006/relationships/printerSettings" Target="../printerSettings/printerSettings71.bin" /><Relationship Id="rId7" Type="http://schemas.openxmlformats.org/officeDocument/2006/relationships/printerSettings" Target="../printerSettings/printerSettings72.bin" /><Relationship Id="rId8" Type="http://schemas.openxmlformats.org/officeDocument/2006/relationships/printerSettings" Target="../printerSettings/printerSettings73.bin" /><Relationship Id="rId9" Type="http://schemas.openxmlformats.org/officeDocument/2006/relationships/printerSettings" Target="../printerSettings/printerSettings74.bin" /><Relationship Id="rId10" Type="http://schemas.openxmlformats.org/officeDocument/2006/relationships/printerSettings" Target="../printerSettings/printerSettings75.bin" /><Relationship Id="rId11" Type="http://schemas.openxmlformats.org/officeDocument/2006/relationships/printerSettings" Target="../printerSettings/printerSettings76.bin" /><Relationship Id="rId12" Type="http://schemas.openxmlformats.org/officeDocument/2006/relationships/printerSettings" Target="../printerSettings/printerSettings77.bin" /><Relationship Id="rId13" Type="http://schemas.openxmlformats.org/officeDocument/2006/relationships/printerSettings" Target="../printerSettings/printerSettings7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9.bin" /><Relationship Id="rId2" Type="http://schemas.openxmlformats.org/officeDocument/2006/relationships/printerSettings" Target="../printerSettings/printerSettings80.bin" /><Relationship Id="rId3" Type="http://schemas.openxmlformats.org/officeDocument/2006/relationships/printerSettings" Target="../printerSettings/printerSettings81.bin" /><Relationship Id="rId4" Type="http://schemas.openxmlformats.org/officeDocument/2006/relationships/printerSettings" Target="../printerSettings/printerSettings82.bin" /><Relationship Id="rId5" Type="http://schemas.openxmlformats.org/officeDocument/2006/relationships/printerSettings" Target="../printerSettings/printerSettings83.bin" /><Relationship Id="rId6" Type="http://schemas.openxmlformats.org/officeDocument/2006/relationships/printerSettings" Target="../printerSettings/printerSettings84.bin" /><Relationship Id="rId7" Type="http://schemas.openxmlformats.org/officeDocument/2006/relationships/printerSettings" Target="../printerSettings/printerSettings85.bin" /><Relationship Id="rId8" Type="http://schemas.openxmlformats.org/officeDocument/2006/relationships/printerSettings" Target="../printerSettings/printerSettings86.bin" /><Relationship Id="rId9" Type="http://schemas.openxmlformats.org/officeDocument/2006/relationships/printerSettings" Target="../printerSettings/printerSettings87.bin" /><Relationship Id="rId10" Type="http://schemas.openxmlformats.org/officeDocument/2006/relationships/printerSettings" Target="../printerSettings/printerSettings88.bin" /><Relationship Id="rId11" Type="http://schemas.openxmlformats.org/officeDocument/2006/relationships/printerSettings" Target="../printerSettings/printerSettings89.bin" /><Relationship Id="rId12" Type="http://schemas.openxmlformats.org/officeDocument/2006/relationships/printerSettings" Target="../printerSettings/printerSettings90.bin" /><Relationship Id="rId13" Type="http://schemas.openxmlformats.org/officeDocument/2006/relationships/printerSettings" Target="../printerSettings/printerSettings91.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92.bin" /><Relationship Id="rId2" Type="http://schemas.openxmlformats.org/officeDocument/2006/relationships/printerSettings" Target="../printerSettings/printerSettings93.bin" /><Relationship Id="rId3" Type="http://schemas.openxmlformats.org/officeDocument/2006/relationships/printerSettings" Target="../printerSettings/printerSettings94.bin" /><Relationship Id="rId4" Type="http://schemas.openxmlformats.org/officeDocument/2006/relationships/printerSettings" Target="../printerSettings/printerSettings95.bin" /><Relationship Id="rId5" Type="http://schemas.openxmlformats.org/officeDocument/2006/relationships/printerSettings" Target="../printerSettings/printerSettings96.bin" /><Relationship Id="rId6" Type="http://schemas.openxmlformats.org/officeDocument/2006/relationships/printerSettings" Target="../printerSettings/printerSettings97.bin" /><Relationship Id="rId7" Type="http://schemas.openxmlformats.org/officeDocument/2006/relationships/printerSettings" Target="../printerSettings/printerSettings98.bin" /><Relationship Id="rId8" Type="http://schemas.openxmlformats.org/officeDocument/2006/relationships/printerSettings" Target="../printerSettings/printerSettings99.bin" /><Relationship Id="rId9" Type="http://schemas.openxmlformats.org/officeDocument/2006/relationships/printerSettings" Target="../printerSettings/printerSettings100.bin" /><Relationship Id="rId10" Type="http://schemas.openxmlformats.org/officeDocument/2006/relationships/printerSettings" Target="../printerSettings/printerSettings101.bin" /><Relationship Id="rId11" Type="http://schemas.openxmlformats.org/officeDocument/2006/relationships/printerSettings" Target="../printerSettings/printerSettings102.bin" /><Relationship Id="rId12" Type="http://schemas.openxmlformats.org/officeDocument/2006/relationships/printerSettings" Target="../printerSettings/printerSettings103.bin" /><Relationship Id="rId13" Type="http://schemas.openxmlformats.org/officeDocument/2006/relationships/printerSettings" Target="../printerSettings/printerSettings104.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05.bin" /><Relationship Id="rId2" Type="http://schemas.openxmlformats.org/officeDocument/2006/relationships/printerSettings" Target="../printerSettings/printerSettings106.bin" /><Relationship Id="rId3" Type="http://schemas.openxmlformats.org/officeDocument/2006/relationships/printerSettings" Target="../printerSettings/printerSettings107.bin" /><Relationship Id="rId4" Type="http://schemas.openxmlformats.org/officeDocument/2006/relationships/printerSettings" Target="../printerSettings/printerSettings108.bin" /><Relationship Id="rId5" Type="http://schemas.openxmlformats.org/officeDocument/2006/relationships/printerSettings" Target="../printerSettings/printerSettings109.bin" /><Relationship Id="rId6" Type="http://schemas.openxmlformats.org/officeDocument/2006/relationships/printerSettings" Target="../printerSettings/printerSettings110.bin" /><Relationship Id="rId7" Type="http://schemas.openxmlformats.org/officeDocument/2006/relationships/printerSettings" Target="../printerSettings/printerSettings111.bin" /><Relationship Id="rId8" Type="http://schemas.openxmlformats.org/officeDocument/2006/relationships/printerSettings" Target="../printerSettings/printerSettings112.bin" /><Relationship Id="rId9" Type="http://schemas.openxmlformats.org/officeDocument/2006/relationships/printerSettings" Target="../printerSettings/printerSettings113.bin" /><Relationship Id="rId10" Type="http://schemas.openxmlformats.org/officeDocument/2006/relationships/printerSettings" Target="../printerSettings/printerSettings114.bin" /><Relationship Id="rId11" Type="http://schemas.openxmlformats.org/officeDocument/2006/relationships/printerSettings" Target="../printerSettings/printerSettings115.bin" /><Relationship Id="rId12" Type="http://schemas.openxmlformats.org/officeDocument/2006/relationships/printerSettings" Target="../printerSettings/printerSettings116.bin" /><Relationship Id="rId13" Type="http://schemas.openxmlformats.org/officeDocument/2006/relationships/printerSettings" Target="../printerSettings/printerSettings11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F413"/>
  <sheetViews>
    <sheetView showGridLines="0" tabSelected="1" view="pageBreakPreview" topLeftCell="A16" zoomScale="55" zoomScaleNormal="50" zoomScaleSheetLayoutView="55" workbookViewId="0">
      <selection activeCell="F18" sqref="F18"/>
    </sheetView>
  </sheetViews>
  <sheetFormatPr defaultColWidth="9" defaultRowHeight="17.25"/>
  <cols>
    <col min="1" max="2" width="4.375" style="1" customWidth="1"/>
    <col min="3" max="4" width="5.75" style="1" customWidth="1"/>
    <col min="5" max="5" width="16.125" style="1" customWidth="1"/>
    <col min="6" max="6" width="7.75" style="1" customWidth="1"/>
    <col min="7" max="7" width="71.25" style="1" customWidth="1"/>
    <col min="8" max="10" width="12.75" style="1" customWidth="1"/>
    <col min="11" max="12" width="12.75" style="2" customWidth="1"/>
    <col min="13" max="13" width="10.125" style="1" customWidth="1"/>
    <col min="14" max="14" width="16.375" style="1" customWidth="1"/>
    <col min="15" max="15" width="16.875" style="1" customWidth="1"/>
    <col min="16" max="16" width="12.75" style="1" customWidth="1"/>
    <col min="17" max="17" width="12.375" style="1" customWidth="1"/>
    <col min="18" max="18" width="13.5" style="1" customWidth="1"/>
    <col min="19" max="19" width="11.125" style="1" customWidth="1"/>
    <col min="20" max="20" width="9.125" style="1" customWidth="1"/>
    <col min="21" max="21" width="12.625" style="1" customWidth="1"/>
    <col min="22" max="22" width="11" style="1" customWidth="1"/>
    <col min="23" max="24" width="10.375" style="1" customWidth="1"/>
    <col min="25" max="25" width="36.125" style="1" customWidth="1"/>
    <col min="26" max="27" width="25.625" style="1" customWidth="1"/>
    <col min="28" max="28" width="12.25" style="1" customWidth="1"/>
    <col min="29" max="32" width="8" style="1" customWidth="1"/>
    <col min="33" max="16384" width="9" style="1"/>
  </cols>
  <sheetData>
    <row r="1" spans="1:32" ht="45.75" customHeight="1">
      <c r="A1" s="4" t="s">
        <v>7463</v>
      </c>
      <c r="B1" s="4"/>
      <c r="C1" s="4"/>
      <c r="D1" s="4"/>
      <c r="E1" s="4"/>
      <c r="F1" s="4"/>
      <c r="G1" s="4"/>
      <c r="H1" s="4"/>
      <c r="I1" s="4"/>
      <c r="J1" s="4"/>
      <c r="K1" s="4"/>
      <c r="L1" s="4"/>
      <c r="M1" s="4"/>
      <c r="N1" s="4"/>
      <c r="O1" s="4"/>
      <c r="P1" s="4"/>
      <c r="Q1" s="4"/>
      <c r="R1" s="4"/>
      <c r="S1" s="4"/>
      <c r="T1" s="4"/>
      <c r="U1" s="4"/>
      <c r="V1" s="4"/>
      <c r="W1" s="4"/>
      <c r="X1" s="4"/>
      <c r="Y1" s="4"/>
      <c r="Z1" s="4"/>
      <c r="AA1" s="4"/>
      <c r="AB1" s="4"/>
    </row>
    <row r="2" spans="1:32" ht="24.75" customHeight="1">
      <c r="A2" s="5" t="s">
        <v>7433</v>
      </c>
      <c r="B2" s="5"/>
      <c r="C2" s="32"/>
      <c r="D2" s="32"/>
      <c r="E2" s="32"/>
      <c r="F2" s="32"/>
      <c r="G2" s="32"/>
      <c r="H2" s="32"/>
      <c r="I2" s="32"/>
      <c r="J2" s="32"/>
      <c r="K2" s="32"/>
      <c r="L2" s="32"/>
      <c r="M2" s="32"/>
      <c r="N2" s="32"/>
      <c r="O2" s="32"/>
      <c r="P2" s="32"/>
      <c r="Q2" s="32"/>
      <c r="R2" s="32"/>
      <c r="S2" s="32"/>
      <c r="T2" s="32"/>
      <c r="U2" s="32"/>
      <c r="V2" s="32"/>
      <c r="W2" s="32"/>
      <c r="Y2" s="32"/>
      <c r="Z2" s="32"/>
      <c r="AA2" s="32"/>
      <c r="AB2" s="153" t="s">
        <v>455</v>
      </c>
    </row>
    <row r="3" spans="1:32" ht="39" customHeight="1">
      <c r="A3" s="6" t="s">
        <v>15</v>
      </c>
      <c r="B3" s="21"/>
      <c r="C3" s="21"/>
      <c r="D3" s="21"/>
      <c r="E3" s="21"/>
      <c r="F3" s="21"/>
      <c r="G3" s="50" t="s">
        <v>4687</v>
      </c>
      <c r="H3" s="58"/>
      <c r="I3" s="58"/>
      <c r="J3" s="58"/>
      <c r="K3" s="58"/>
      <c r="L3" s="68" t="s">
        <v>21</v>
      </c>
      <c r="M3" s="74"/>
      <c r="N3" s="74"/>
      <c r="O3" s="74"/>
      <c r="P3" s="74"/>
      <c r="Q3" s="95" t="s">
        <v>7503</v>
      </c>
      <c r="R3" s="95"/>
      <c r="S3" s="95"/>
      <c r="T3" s="112"/>
      <c r="U3" s="122" t="s">
        <v>6761</v>
      </c>
      <c r="V3" s="128"/>
      <c r="W3" s="132">
        <v>91190</v>
      </c>
      <c r="X3" s="138"/>
      <c r="Y3" s="145" t="s">
        <v>4861</v>
      </c>
      <c r="Z3" s="149">
        <v>91190</v>
      </c>
      <c r="AA3" s="149"/>
      <c r="AB3" s="154"/>
    </row>
    <row r="4" spans="1:32" ht="39" customHeight="1">
      <c r="A4" s="7" t="s">
        <v>29</v>
      </c>
      <c r="B4" s="22"/>
      <c r="C4" s="22"/>
      <c r="D4" s="22"/>
      <c r="E4" s="22"/>
      <c r="F4" s="47"/>
      <c r="G4" s="51" t="s">
        <v>4764</v>
      </c>
      <c r="H4" s="59"/>
      <c r="I4" s="59"/>
      <c r="J4" s="59"/>
      <c r="K4" s="66"/>
      <c r="L4" s="69" t="s">
        <v>4</v>
      </c>
      <c r="M4" s="75"/>
      <c r="N4" s="75"/>
      <c r="O4" s="75"/>
      <c r="P4" s="75"/>
      <c r="Q4" s="96" t="s">
        <v>7504</v>
      </c>
      <c r="R4" s="96"/>
      <c r="S4" s="96"/>
      <c r="T4" s="113"/>
      <c r="U4" s="123" t="s">
        <v>7430</v>
      </c>
      <c r="V4" s="129"/>
      <c r="W4" s="133">
        <v>218058</v>
      </c>
      <c r="X4" s="129"/>
      <c r="Y4" s="146" t="s">
        <v>792</v>
      </c>
      <c r="Z4" s="98">
        <v>218058</v>
      </c>
      <c r="AA4" s="98"/>
      <c r="AB4" s="115"/>
    </row>
    <row r="5" spans="1:32" ht="39" customHeight="1">
      <c r="A5" s="8" t="s">
        <v>42</v>
      </c>
      <c r="B5" s="23"/>
      <c r="C5" s="23"/>
      <c r="D5" s="23"/>
      <c r="E5" s="23"/>
      <c r="F5" s="48"/>
      <c r="G5" s="51" t="str">
        <f>VLOOKUP(G3&amp;G4,自治体コード!$A$2:$B$1789,2,FALSE)</f>
        <v>40503</v>
      </c>
      <c r="H5" s="59"/>
      <c r="I5" s="59"/>
      <c r="J5" s="59"/>
      <c r="K5" s="66"/>
      <c r="L5" s="70" t="s">
        <v>2486</v>
      </c>
      <c r="M5" s="76"/>
      <c r="N5" s="76"/>
      <c r="O5" s="76"/>
      <c r="P5" s="87"/>
      <c r="Q5" s="97">
        <f>SUM(U14:U413)</f>
        <v>544384</v>
      </c>
      <c r="R5" s="97"/>
      <c r="S5" s="97"/>
      <c r="T5" s="114"/>
      <c r="U5" s="124" t="s">
        <v>7496</v>
      </c>
      <c r="V5" s="123"/>
      <c r="W5" s="133">
        <f>IF(Q5&gt;(Z3+Z4+Z6-AB6),MIN(Z8-Z7,Q5)-(W3+W4),Q5-(W3+W4))</f>
        <v>108261</v>
      </c>
      <c r="X5" s="129"/>
      <c r="Y5" s="146" t="s">
        <v>7442</v>
      </c>
      <c r="Z5" s="150">
        <v>103815</v>
      </c>
      <c r="AA5" s="146" t="s">
        <v>7501</v>
      </c>
      <c r="AB5" s="155"/>
    </row>
    <row r="6" spans="1:32" ht="39" customHeight="1">
      <c r="A6" s="9" t="s">
        <v>7427</v>
      </c>
      <c r="B6" s="24"/>
      <c r="C6" s="24"/>
      <c r="D6" s="24"/>
      <c r="E6" s="24"/>
      <c r="F6" s="49"/>
      <c r="G6" s="52" t="s">
        <v>6465</v>
      </c>
      <c r="H6" s="59"/>
      <c r="I6" s="59"/>
      <c r="J6" s="59"/>
      <c r="K6" s="59"/>
      <c r="L6" s="71"/>
      <c r="M6" s="77" t="s">
        <v>7439</v>
      </c>
      <c r="N6" s="83"/>
      <c r="O6" s="86"/>
      <c r="P6" s="88"/>
      <c r="Q6" s="98">
        <f>SUMIF(C14:C413,"補",U14:U413)</f>
        <v>6711</v>
      </c>
      <c r="R6" s="98"/>
      <c r="S6" s="98"/>
      <c r="T6" s="115"/>
      <c r="U6" s="125" t="s">
        <v>2423</v>
      </c>
      <c r="V6" s="130"/>
      <c r="W6" s="134">
        <f>IF(Z5+AB6&gt;=Z7,Z7,"繰越希望額が過大です")</f>
        <v>0</v>
      </c>
      <c r="X6" s="139"/>
      <c r="Y6" s="146" t="s">
        <v>6554</v>
      </c>
      <c r="Z6" s="150">
        <v>4446</v>
      </c>
      <c r="AA6" s="146" t="s">
        <v>4143</v>
      </c>
      <c r="AB6" s="156">
        <v>856</v>
      </c>
    </row>
    <row r="7" spans="1:32" ht="45" customHeight="1">
      <c r="A7" s="7" t="s">
        <v>7428</v>
      </c>
      <c r="B7" s="22"/>
      <c r="C7" s="22"/>
      <c r="D7" s="22"/>
      <c r="E7" s="22"/>
      <c r="F7" s="47"/>
      <c r="G7" s="51" t="s">
        <v>7502</v>
      </c>
      <c r="H7" s="59"/>
      <c r="I7" s="59"/>
      <c r="J7" s="59"/>
      <c r="K7" s="66"/>
      <c r="L7" s="72"/>
      <c r="M7" s="78" t="s">
        <v>5704</v>
      </c>
      <c r="N7" s="84"/>
      <c r="O7" s="84"/>
      <c r="P7" s="89"/>
      <c r="Q7" s="99">
        <f>SUMIF(C14:C413,"単",U14:U413)</f>
        <v>537673</v>
      </c>
      <c r="R7" s="99"/>
      <c r="S7" s="99"/>
      <c r="T7" s="116"/>
      <c r="U7" s="126" t="s">
        <v>7441</v>
      </c>
      <c r="V7" s="126"/>
      <c r="W7" s="135">
        <f>SUM(W3:X5)</f>
        <v>417509</v>
      </c>
      <c r="X7" s="126"/>
      <c r="Y7" s="146" t="s">
        <v>2502</v>
      </c>
      <c r="Z7" s="151">
        <v>0</v>
      </c>
      <c r="AA7" s="98"/>
      <c r="AB7" s="115"/>
    </row>
    <row r="8" spans="1:32" ht="39" customHeight="1">
      <c r="A8" s="10"/>
      <c r="B8" s="25"/>
      <c r="C8" s="25"/>
      <c r="D8" s="25"/>
      <c r="E8" s="25"/>
      <c r="F8" s="25"/>
      <c r="G8" s="53"/>
      <c r="H8" s="25"/>
      <c r="I8" s="25"/>
      <c r="J8" s="25"/>
      <c r="K8" s="25"/>
      <c r="L8" s="73"/>
      <c r="M8" s="79"/>
      <c r="N8" s="85"/>
      <c r="O8" s="85"/>
      <c r="P8" s="90"/>
      <c r="Q8" s="100"/>
      <c r="R8" s="100"/>
      <c r="S8" s="100"/>
      <c r="T8" s="117"/>
      <c r="U8" s="127" t="s">
        <v>46</v>
      </c>
      <c r="V8" s="127"/>
      <c r="W8" s="136" t="s">
        <v>7403</v>
      </c>
      <c r="X8" s="140"/>
      <c r="Y8" s="147" t="s">
        <v>5344</v>
      </c>
      <c r="Z8" s="152">
        <f>SUM(Z3,Z4,Z5,AB5,Z6)</f>
        <v>417509</v>
      </c>
      <c r="AA8" s="100"/>
      <c r="AB8" s="117"/>
    </row>
    <row r="9" spans="1:32" ht="30.75" customHeight="1">
      <c r="A9" s="11" t="s">
        <v>81</v>
      </c>
      <c r="B9" s="26" t="s">
        <v>6644</v>
      </c>
      <c r="C9" s="33" t="s">
        <v>87</v>
      </c>
      <c r="D9" s="33" t="s">
        <v>7384</v>
      </c>
      <c r="E9" s="41" t="s">
        <v>18</v>
      </c>
      <c r="F9" s="33" t="s">
        <v>94</v>
      </c>
      <c r="G9" s="54" t="s">
        <v>7404</v>
      </c>
      <c r="H9" s="60" t="s">
        <v>7423</v>
      </c>
      <c r="I9" s="60" t="s">
        <v>7424</v>
      </c>
      <c r="J9" s="60" t="s">
        <v>7425</v>
      </c>
      <c r="K9" s="60" t="s">
        <v>2397</v>
      </c>
      <c r="L9" s="60" t="s">
        <v>5039</v>
      </c>
      <c r="M9" s="80" t="s">
        <v>7385</v>
      </c>
      <c r="N9" s="80" t="s">
        <v>7467</v>
      </c>
      <c r="O9" s="80" t="s">
        <v>301</v>
      </c>
      <c r="P9" s="41" t="s">
        <v>52</v>
      </c>
      <c r="Q9" s="41" t="s">
        <v>101</v>
      </c>
      <c r="R9" s="101" t="s">
        <v>28</v>
      </c>
      <c r="S9" s="110"/>
      <c r="T9" s="118"/>
      <c r="U9" s="118"/>
      <c r="V9" s="118"/>
      <c r="W9" s="118"/>
      <c r="X9" s="141"/>
      <c r="Y9" s="80" t="s">
        <v>6333</v>
      </c>
      <c r="Z9" s="80" t="s">
        <v>7386</v>
      </c>
      <c r="AA9" s="80" t="s">
        <v>7378</v>
      </c>
      <c r="AB9" s="157" t="s">
        <v>7377</v>
      </c>
      <c r="AC9" s="164" t="s">
        <v>111</v>
      </c>
      <c r="AD9" s="169" t="s">
        <v>113</v>
      </c>
      <c r="AE9" s="169" t="s">
        <v>5</v>
      </c>
      <c r="AF9" s="172" t="s">
        <v>2862</v>
      </c>
    </row>
    <row r="10" spans="1:32" ht="37.5" customHeight="1">
      <c r="A10" s="12"/>
      <c r="B10" s="27"/>
      <c r="C10" s="34"/>
      <c r="D10" s="39"/>
      <c r="E10" s="42"/>
      <c r="F10" s="34"/>
      <c r="G10" s="55"/>
      <c r="H10" s="61"/>
      <c r="I10" s="61"/>
      <c r="J10" s="61"/>
      <c r="K10" s="61"/>
      <c r="L10" s="61"/>
      <c r="M10" s="81"/>
      <c r="N10" s="81"/>
      <c r="O10" s="81"/>
      <c r="P10" s="91"/>
      <c r="Q10" s="91"/>
      <c r="R10" s="102" t="s">
        <v>458</v>
      </c>
      <c r="S10" s="111" t="s">
        <v>56</v>
      </c>
      <c r="T10" s="119"/>
      <c r="U10" s="119"/>
      <c r="V10" s="119"/>
      <c r="W10" s="119"/>
      <c r="X10" s="120" t="s">
        <v>122</v>
      </c>
      <c r="Y10" s="81"/>
      <c r="Z10" s="81"/>
      <c r="AA10" s="81"/>
      <c r="AB10" s="158"/>
      <c r="AC10" s="164"/>
      <c r="AD10" s="169"/>
      <c r="AE10" s="169"/>
      <c r="AF10" s="172"/>
    </row>
    <row r="11" spans="1:32" ht="22.5" customHeight="1">
      <c r="A11" s="12"/>
      <c r="B11" s="27"/>
      <c r="C11" s="34"/>
      <c r="D11" s="39"/>
      <c r="E11" s="42"/>
      <c r="F11" s="34"/>
      <c r="G11" s="55"/>
      <c r="H11" s="61"/>
      <c r="I11" s="61"/>
      <c r="J11" s="61"/>
      <c r="K11" s="61"/>
      <c r="L11" s="61"/>
      <c r="M11" s="81"/>
      <c r="N11" s="81"/>
      <c r="O11" s="81"/>
      <c r="P11" s="91"/>
      <c r="Q11" s="91"/>
      <c r="R11" s="102"/>
      <c r="S11" s="81" t="s">
        <v>131</v>
      </c>
      <c r="T11" s="120" t="s">
        <v>134</v>
      </c>
      <c r="U11" s="111" t="s">
        <v>138</v>
      </c>
      <c r="V11" s="131" t="s">
        <v>33</v>
      </c>
      <c r="W11" s="111" t="s">
        <v>141</v>
      </c>
      <c r="X11" s="81" t="s">
        <v>146</v>
      </c>
      <c r="Y11" s="81"/>
      <c r="Z11" s="81"/>
      <c r="AA11" s="81"/>
      <c r="AB11" s="158"/>
      <c r="AC11" s="164"/>
      <c r="AD11" s="169"/>
      <c r="AE11" s="169"/>
      <c r="AF11" s="172"/>
    </row>
    <row r="12" spans="1:32" ht="68.25" customHeight="1">
      <c r="A12" s="13"/>
      <c r="B12" s="28"/>
      <c r="C12" s="35"/>
      <c r="D12" s="40"/>
      <c r="E12" s="43"/>
      <c r="F12" s="35"/>
      <c r="G12" s="56"/>
      <c r="H12" s="62"/>
      <c r="I12" s="62"/>
      <c r="J12" s="62"/>
      <c r="K12" s="62"/>
      <c r="L12" s="62"/>
      <c r="M12" s="82"/>
      <c r="N12" s="82"/>
      <c r="O12" s="82"/>
      <c r="P12" s="92"/>
      <c r="Q12" s="92"/>
      <c r="R12" s="103"/>
      <c r="S12" s="82"/>
      <c r="T12" s="82" t="s">
        <v>97</v>
      </c>
      <c r="U12" s="103" t="s">
        <v>50</v>
      </c>
      <c r="V12" s="103" t="s">
        <v>118</v>
      </c>
      <c r="W12" s="137" t="s">
        <v>166</v>
      </c>
      <c r="X12" s="82"/>
      <c r="Y12" s="82"/>
      <c r="Z12" s="82"/>
      <c r="AA12" s="82"/>
      <c r="AB12" s="159"/>
      <c r="AC12" s="164"/>
      <c r="AD12" s="169"/>
      <c r="AE12" s="169"/>
      <c r="AF12" s="172"/>
    </row>
    <row r="13" spans="1:32" ht="57.75" customHeight="1">
      <c r="A13" s="14"/>
      <c r="B13" s="29"/>
      <c r="C13" s="36"/>
      <c r="D13" s="36"/>
      <c r="E13" s="36"/>
      <c r="F13" s="36"/>
      <c r="G13" s="36"/>
      <c r="H13" s="36"/>
      <c r="I13" s="36"/>
      <c r="J13" s="36"/>
      <c r="K13" s="67"/>
      <c r="L13" s="67"/>
      <c r="M13" s="36"/>
      <c r="N13" s="36"/>
      <c r="O13" s="36"/>
      <c r="P13" s="93" t="s">
        <v>175</v>
      </c>
      <c r="Q13" s="93"/>
      <c r="R13" s="104">
        <f t="shared" ref="R13:X13" si="0">SUM(R14:R413)</f>
        <v>553415</v>
      </c>
      <c r="S13" s="104">
        <f t="shared" si="0"/>
        <v>549844</v>
      </c>
      <c r="T13" s="104">
        <f t="shared" si="0"/>
        <v>5487</v>
      </c>
      <c r="U13" s="104">
        <f t="shared" si="0"/>
        <v>544384</v>
      </c>
      <c r="V13" s="104">
        <f t="shared" si="0"/>
        <v>0</v>
      </c>
      <c r="W13" s="104">
        <f t="shared" si="0"/>
        <v>3544</v>
      </c>
      <c r="X13" s="142">
        <f t="shared" si="0"/>
        <v>0</v>
      </c>
      <c r="Y13" s="148"/>
      <c r="Z13" s="148"/>
      <c r="AA13" s="148"/>
      <c r="AB13" s="160"/>
      <c r="AC13" s="165"/>
      <c r="AD13" s="165"/>
      <c r="AE13" s="165"/>
      <c r="AF13" s="173"/>
    </row>
    <row r="14" spans="1:32" s="1" customFormat="1" ht="345">
      <c r="A14" s="15">
        <v>1</v>
      </c>
      <c r="B14" s="30" t="str">
        <f t="shared" ref="B14:B77" si="1">IF(C14&lt;&gt;"","○","")</f>
        <v>○</v>
      </c>
      <c r="C14" s="30" t="s">
        <v>250</v>
      </c>
      <c r="D14" s="30"/>
      <c r="E14" s="44" t="s">
        <v>58</v>
      </c>
      <c r="F14" s="30"/>
      <c r="G14" s="44" t="s">
        <v>7559</v>
      </c>
      <c r="H14" s="63" t="s">
        <v>207</v>
      </c>
      <c r="I14" s="63" t="s">
        <v>207</v>
      </c>
      <c r="J14" s="63" t="s">
        <v>5119</v>
      </c>
      <c r="K14" s="63" t="s">
        <v>5119</v>
      </c>
      <c r="L14" s="63" t="s">
        <v>5119</v>
      </c>
      <c r="M14" s="30" t="s">
        <v>5119</v>
      </c>
      <c r="N14" s="63" t="s">
        <v>7449</v>
      </c>
      <c r="O14" s="63" t="s">
        <v>7528</v>
      </c>
      <c r="P14" s="30" t="s">
        <v>7379</v>
      </c>
      <c r="Q14" s="30" t="s">
        <v>7383</v>
      </c>
      <c r="R14" s="105">
        <v>35800</v>
      </c>
      <c r="S14" s="105">
        <v>35800</v>
      </c>
      <c r="T14" s="121">
        <v>0</v>
      </c>
      <c r="U14" s="105">
        <v>35800</v>
      </c>
      <c r="V14" s="105">
        <v>0</v>
      </c>
      <c r="W14" s="121">
        <v>0</v>
      </c>
      <c r="X14" s="143">
        <v>0</v>
      </c>
      <c r="Y14" s="44"/>
      <c r="Z14" s="44"/>
      <c r="AA14" s="44"/>
      <c r="AB14" s="161" t="s">
        <v>7530</v>
      </c>
      <c r="AC14" s="166" t="str">
        <f t="shared" ref="AC14:AC77" si="2">IF(OR(C14="補",AND(C14="単",R14=U14+V14+W14)),"","○")</f>
        <v/>
      </c>
      <c r="AD14" s="170" t="str">
        <f t="shared" ref="AD14:AD77" si="3">IF(OR(C14="単",AND(C14="補",AND(R14=S14+X14,S14=T14+U14+V14+W14))),"","○")</f>
        <v/>
      </c>
      <c r="AE14" s="170" t="str">
        <f t="shared" ref="AE14:AE77" si="4">IF(AND(Q14="R3.4以降",AA14=""),"○","")</f>
        <v/>
      </c>
      <c r="AF14" s="174" t="str">
        <f t="shared" ref="AF14:AF77" si="5">IF(OR(K14="",M14="",N14="",O14=""),"○","")</f>
        <v/>
      </c>
    </row>
    <row r="15" spans="1:32" s="1" customFormat="1" ht="276" customHeight="1">
      <c r="A15" s="16">
        <v>2</v>
      </c>
      <c r="B15" s="31" t="str">
        <f t="shared" si="1"/>
        <v>○</v>
      </c>
      <c r="C15" s="37" t="s">
        <v>250</v>
      </c>
      <c r="D15" s="37"/>
      <c r="E15" s="45" t="s">
        <v>6250</v>
      </c>
      <c r="F15" s="37"/>
      <c r="G15" s="45" t="s">
        <v>7561</v>
      </c>
      <c r="H15" s="64" t="s">
        <v>5119</v>
      </c>
      <c r="I15" s="64" t="s">
        <v>5119</v>
      </c>
      <c r="J15" s="64" t="s">
        <v>5119</v>
      </c>
      <c r="K15" s="64" t="s">
        <v>5119</v>
      </c>
      <c r="L15" s="64" t="s">
        <v>5119</v>
      </c>
      <c r="M15" s="37" t="s">
        <v>5119</v>
      </c>
      <c r="N15" s="64" t="s">
        <v>7451</v>
      </c>
      <c r="O15" s="64" t="s">
        <v>7528</v>
      </c>
      <c r="P15" s="37" t="s">
        <v>2198</v>
      </c>
      <c r="Q15" s="37" t="s">
        <v>1603</v>
      </c>
      <c r="R15" s="106">
        <v>81028</v>
      </c>
      <c r="S15" s="106">
        <v>81028</v>
      </c>
      <c r="T15" s="107">
        <v>0</v>
      </c>
      <c r="U15" s="106">
        <v>81028</v>
      </c>
      <c r="V15" s="107">
        <v>0</v>
      </c>
      <c r="W15" s="107">
        <v>0</v>
      </c>
      <c r="X15" s="109">
        <v>0</v>
      </c>
      <c r="Y15" s="45"/>
      <c r="Z15" s="45"/>
      <c r="AA15" s="45"/>
      <c r="AB15" s="162" t="s">
        <v>7530</v>
      </c>
      <c r="AC15" s="167" t="str">
        <f t="shared" si="2"/>
        <v/>
      </c>
      <c r="AD15" s="171" t="str">
        <f t="shared" si="3"/>
        <v/>
      </c>
      <c r="AE15" s="170" t="str">
        <f t="shared" si="4"/>
        <v/>
      </c>
      <c r="AF15" s="174" t="str">
        <f t="shared" si="5"/>
        <v/>
      </c>
    </row>
    <row r="16" spans="1:32" s="1" customFormat="1" ht="177.75" customHeight="1">
      <c r="A16" s="16">
        <v>3</v>
      </c>
      <c r="B16" s="31" t="str">
        <f t="shared" si="1"/>
        <v>○</v>
      </c>
      <c r="C16" s="37" t="s">
        <v>250</v>
      </c>
      <c r="D16" s="37"/>
      <c r="E16" s="45" t="s">
        <v>6139</v>
      </c>
      <c r="F16" s="37"/>
      <c r="G16" s="45" t="s">
        <v>7556</v>
      </c>
      <c r="H16" s="64" t="s">
        <v>5119</v>
      </c>
      <c r="I16" s="64" t="s">
        <v>5119</v>
      </c>
      <c r="J16" s="64" t="s">
        <v>5119</v>
      </c>
      <c r="K16" s="64" t="s">
        <v>5119</v>
      </c>
      <c r="L16" s="64" t="s">
        <v>5119</v>
      </c>
      <c r="M16" s="37" t="s">
        <v>5119</v>
      </c>
      <c r="N16" s="64" t="s">
        <v>5427</v>
      </c>
      <c r="O16" s="64" t="s">
        <v>7528</v>
      </c>
      <c r="P16" s="37" t="s">
        <v>2198</v>
      </c>
      <c r="Q16" s="37" t="s">
        <v>1603</v>
      </c>
      <c r="R16" s="106">
        <v>1883</v>
      </c>
      <c r="S16" s="106">
        <v>1883</v>
      </c>
      <c r="T16" s="107">
        <v>0</v>
      </c>
      <c r="U16" s="106">
        <v>1883</v>
      </c>
      <c r="V16" s="107">
        <v>0</v>
      </c>
      <c r="W16" s="107">
        <v>0</v>
      </c>
      <c r="X16" s="109">
        <v>0</v>
      </c>
      <c r="Y16" s="45"/>
      <c r="Z16" s="45"/>
      <c r="AA16" s="45"/>
      <c r="AB16" s="162" t="s">
        <v>7530</v>
      </c>
      <c r="AC16" s="167" t="str">
        <f t="shared" si="2"/>
        <v/>
      </c>
      <c r="AD16" s="171" t="str">
        <f t="shared" si="3"/>
        <v/>
      </c>
      <c r="AE16" s="170" t="str">
        <f t="shared" si="4"/>
        <v/>
      </c>
      <c r="AF16" s="174" t="str">
        <f t="shared" si="5"/>
        <v/>
      </c>
    </row>
    <row r="17" spans="1:32" s="1" customFormat="1" ht="276" customHeight="1">
      <c r="A17" s="16">
        <v>4</v>
      </c>
      <c r="B17" s="31" t="str">
        <f t="shared" si="1"/>
        <v>○</v>
      </c>
      <c r="C17" s="37" t="s">
        <v>250</v>
      </c>
      <c r="D17" s="37"/>
      <c r="E17" s="45" t="s">
        <v>7562</v>
      </c>
      <c r="F17" s="37"/>
      <c r="G17" s="45" t="s">
        <v>5075</v>
      </c>
      <c r="H17" s="64" t="s">
        <v>5119</v>
      </c>
      <c r="I17" s="64" t="s">
        <v>5119</v>
      </c>
      <c r="J17" s="64" t="s">
        <v>5119</v>
      </c>
      <c r="K17" s="64" t="s">
        <v>5119</v>
      </c>
      <c r="L17" s="64" t="s">
        <v>5119</v>
      </c>
      <c r="M17" s="37" t="s">
        <v>5119</v>
      </c>
      <c r="N17" s="64" t="s">
        <v>5427</v>
      </c>
      <c r="O17" s="64" t="s">
        <v>7528</v>
      </c>
      <c r="P17" s="37" t="s">
        <v>7380</v>
      </c>
      <c r="Q17" s="37" t="s">
        <v>1603</v>
      </c>
      <c r="R17" s="107">
        <v>2909</v>
      </c>
      <c r="S17" s="107">
        <v>2909</v>
      </c>
      <c r="T17" s="107">
        <v>0</v>
      </c>
      <c r="U17" s="107">
        <v>2909</v>
      </c>
      <c r="V17" s="107">
        <v>0</v>
      </c>
      <c r="W17" s="107">
        <v>0</v>
      </c>
      <c r="X17" s="109">
        <v>0</v>
      </c>
      <c r="Y17" s="45"/>
      <c r="Z17" s="45"/>
      <c r="AA17" s="45"/>
      <c r="AB17" s="162" t="s">
        <v>7530</v>
      </c>
      <c r="AC17" s="167" t="str">
        <f t="shared" si="2"/>
        <v/>
      </c>
      <c r="AD17" s="171" t="str">
        <f t="shared" si="3"/>
        <v/>
      </c>
      <c r="AE17" s="170" t="str">
        <f t="shared" si="4"/>
        <v/>
      </c>
      <c r="AF17" s="174" t="str">
        <f t="shared" si="5"/>
        <v/>
      </c>
    </row>
    <row r="18" spans="1:32" s="1" customFormat="1" ht="276" customHeight="1">
      <c r="A18" s="16">
        <v>5</v>
      </c>
      <c r="B18" s="31" t="str">
        <f t="shared" si="1"/>
        <v>○</v>
      </c>
      <c r="C18" s="37" t="s">
        <v>250</v>
      </c>
      <c r="D18" s="37"/>
      <c r="E18" s="45" t="s">
        <v>3011</v>
      </c>
      <c r="F18" s="37"/>
      <c r="G18" s="45" t="s">
        <v>7540</v>
      </c>
      <c r="H18" s="64" t="s">
        <v>5119</v>
      </c>
      <c r="I18" s="64" t="s">
        <v>5119</v>
      </c>
      <c r="J18" s="64" t="s">
        <v>5119</v>
      </c>
      <c r="K18" s="64" t="s">
        <v>5119</v>
      </c>
      <c r="L18" s="64" t="s">
        <v>5119</v>
      </c>
      <c r="M18" s="37" t="s">
        <v>5119</v>
      </c>
      <c r="N18" s="64" t="s">
        <v>7452</v>
      </c>
      <c r="O18" s="64" t="s">
        <v>209</v>
      </c>
      <c r="P18" s="37" t="s">
        <v>1603</v>
      </c>
      <c r="Q18" s="37" t="s">
        <v>5686</v>
      </c>
      <c r="R18" s="107">
        <v>4950</v>
      </c>
      <c r="S18" s="107">
        <v>4950</v>
      </c>
      <c r="T18" s="107">
        <v>0</v>
      </c>
      <c r="U18" s="107">
        <v>4950</v>
      </c>
      <c r="V18" s="107">
        <v>0</v>
      </c>
      <c r="W18" s="107">
        <v>0</v>
      </c>
      <c r="X18" s="109">
        <v>0</v>
      </c>
      <c r="Y18" s="45"/>
      <c r="Z18" s="45"/>
      <c r="AA18" s="45" t="s">
        <v>7537</v>
      </c>
      <c r="AB18" s="162" t="s">
        <v>7530</v>
      </c>
      <c r="AC18" s="167" t="str">
        <f t="shared" si="2"/>
        <v/>
      </c>
      <c r="AD18" s="171" t="str">
        <f t="shared" si="3"/>
        <v/>
      </c>
      <c r="AE18" s="170" t="str">
        <f t="shared" si="4"/>
        <v/>
      </c>
      <c r="AF18" s="174" t="str">
        <f t="shared" si="5"/>
        <v/>
      </c>
    </row>
    <row r="19" spans="1:32" s="1" customFormat="1" ht="276" customHeight="1">
      <c r="A19" s="16">
        <v>6</v>
      </c>
      <c r="B19" s="31" t="str">
        <f t="shared" si="1"/>
        <v>○</v>
      </c>
      <c r="C19" s="37" t="s">
        <v>250</v>
      </c>
      <c r="D19" s="37"/>
      <c r="E19" s="45" t="s">
        <v>2447</v>
      </c>
      <c r="F19" s="37"/>
      <c r="G19" s="45" t="s">
        <v>1996</v>
      </c>
      <c r="H19" s="64" t="s">
        <v>5119</v>
      </c>
      <c r="I19" s="64" t="s">
        <v>5119</v>
      </c>
      <c r="J19" s="64" t="s">
        <v>5119</v>
      </c>
      <c r="K19" s="64" t="s">
        <v>5119</v>
      </c>
      <c r="L19" s="64" t="s">
        <v>5119</v>
      </c>
      <c r="M19" s="37" t="s">
        <v>5119</v>
      </c>
      <c r="N19" s="64" t="s">
        <v>5427</v>
      </c>
      <c r="O19" s="64" t="s">
        <v>6473</v>
      </c>
      <c r="P19" s="37" t="s">
        <v>7382</v>
      </c>
      <c r="Q19" s="37" t="s">
        <v>7354</v>
      </c>
      <c r="R19" s="107">
        <v>2643</v>
      </c>
      <c r="S19" s="107">
        <v>2643</v>
      </c>
      <c r="T19" s="107">
        <v>0</v>
      </c>
      <c r="U19" s="107">
        <v>2643</v>
      </c>
      <c r="V19" s="107">
        <v>0</v>
      </c>
      <c r="W19" s="107">
        <v>0</v>
      </c>
      <c r="X19" s="109">
        <v>0</v>
      </c>
      <c r="Y19" s="45"/>
      <c r="Z19" s="45"/>
      <c r="AA19" s="45"/>
      <c r="AB19" s="162" t="s">
        <v>7530</v>
      </c>
      <c r="AC19" s="167" t="str">
        <f t="shared" si="2"/>
        <v/>
      </c>
      <c r="AD19" s="171" t="str">
        <f t="shared" si="3"/>
        <v/>
      </c>
      <c r="AE19" s="170" t="str">
        <f t="shared" si="4"/>
        <v/>
      </c>
      <c r="AF19" s="174" t="str">
        <f t="shared" si="5"/>
        <v/>
      </c>
    </row>
    <row r="20" spans="1:32" s="1" customFormat="1" ht="276" customHeight="1">
      <c r="A20" s="16">
        <v>7</v>
      </c>
      <c r="B20" s="31" t="str">
        <f t="shared" si="1"/>
        <v>○</v>
      </c>
      <c r="C20" s="37" t="s">
        <v>250</v>
      </c>
      <c r="D20" s="37">
        <v>24</v>
      </c>
      <c r="E20" s="45" t="s">
        <v>4438</v>
      </c>
      <c r="F20" s="37"/>
      <c r="G20" s="45" t="s">
        <v>1121</v>
      </c>
      <c r="H20" s="64" t="s">
        <v>5119</v>
      </c>
      <c r="I20" s="64" t="s">
        <v>5119</v>
      </c>
      <c r="J20" s="64" t="s">
        <v>5119</v>
      </c>
      <c r="K20" s="64" t="s">
        <v>207</v>
      </c>
      <c r="L20" s="64" t="s">
        <v>5119</v>
      </c>
      <c r="M20" s="37" t="s">
        <v>5119</v>
      </c>
      <c r="N20" s="64" t="s">
        <v>7450</v>
      </c>
      <c r="O20" s="64" t="s">
        <v>7528</v>
      </c>
      <c r="P20" s="37" t="s">
        <v>7382</v>
      </c>
      <c r="Q20" s="37" t="s">
        <v>1603</v>
      </c>
      <c r="R20" s="107">
        <v>1224</v>
      </c>
      <c r="S20" s="107">
        <v>1224</v>
      </c>
      <c r="T20" s="107">
        <v>0</v>
      </c>
      <c r="U20" s="107">
        <v>1224</v>
      </c>
      <c r="V20" s="107">
        <v>0</v>
      </c>
      <c r="W20" s="107">
        <v>0</v>
      </c>
      <c r="X20" s="109">
        <v>0</v>
      </c>
      <c r="Y20" s="45"/>
      <c r="Z20" s="45"/>
      <c r="AA20" s="45"/>
      <c r="AB20" s="162" t="s">
        <v>7530</v>
      </c>
      <c r="AC20" s="167" t="str">
        <f t="shared" si="2"/>
        <v/>
      </c>
      <c r="AD20" s="171" t="str">
        <f t="shared" si="3"/>
        <v/>
      </c>
      <c r="AE20" s="170" t="str">
        <f t="shared" si="4"/>
        <v/>
      </c>
      <c r="AF20" s="174" t="str">
        <f t="shared" si="5"/>
        <v/>
      </c>
    </row>
    <row r="21" spans="1:32" s="1" customFormat="1" ht="276" customHeight="1">
      <c r="A21" s="16">
        <v>8</v>
      </c>
      <c r="B21" s="31" t="str">
        <f t="shared" si="1"/>
        <v>○</v>
      </c>
      <c r="C21" s="37" t="s">
        <v>250</v>
      </c>
      <c r="D21" s="37"/>
      <c r="E21" s="45" t="s">
        <v>7505</v>
      </c>
      <c r="F21" s="37"/>
      <c r="G21" s="45" t="s">
        <v>7521</v>
      </c>
      <c r="H21" s="64" t="s">
        <v>5119</v>
      </c>
      <c r="I21" s="64" t="s">
        <v>5119</v>
      </c>
      <c r="J21" s="64" t="s">
        <v>5119</v>
      </c>
      <c r="K21" s="64" t="s">
        <v>5119</v>
      </c>
      <c r="L21" s="64" t="s">
        <v>5119</v>
      </c>
      <c r="M21" s="37" t="s">
        <v>5119</v>
      </c>
      <c r="N21" s="64" t="s">
        <v>5427</v>
      </c>
      <c r="O21" s="64" t="s">
        <v>7528</v>
      </c>
      <c r="P21" s="37" t="s">
        <v>7382</v>
      </c>
      <c r="Q21" s="37" t="s">
        <v>7383</v>
      </c>
      <c r="R21" s="107">
        <v>1474</v>
      </c>
      <c r="S21" s="107">
        <v>1474</v>
      </c>
      <c r="T21" s="107">
        <v>0</v>
      </c>
      <c r="U21" s="107">
        <v>1474</v>
      </c>
      <c r="V21" s="107">
        <v>0</v>
      </c>
      <c r="W21" s="107">
        <v>0</v>
      </c>
      <c r="X21" s="109">
        <v>0</v>
      </c>
      <c r="Y21" s="45"/>
      <c r="Z21" s="45"/>
      <c r="AA21" s="45"/>
      <c r="AB21" s="162" t="s">
        <v>7530</v>
      </c>
      <c r="AC21" s="167" t="str">
        <f t="shared" si="2"/>
        <v/>
      </c>
      <c r="AD21" s="171" t="str">
        <f t="shared" si="3"/>
        <v/>
      </c>
      <c r="AE21" s="170" t="str">
        <f t="shared" si="4"/>
        <v/>
      </c>
      <c r="AF21" s="174" t="str">
        <f t="shared" si="5"/>
        <v/>
      </c>
    </row>
    <row r="22" spans="1:32" s="1" customFormat="1" ht="276" customHeight="1">
      <c r="A22" s="16">
        <v>9</v>
      </c>
      <c r="B22" s="31" t="str">
        <f t="shared" si="1"/>
        <v>○</v>
      </c>
      <c r="C22" s="37" t="s">
        <v>250</v>
      </c>
      <c r="D22" s="37"/>
      <c r="E22" s="45" t="s">
        <v>4955</v>
      </c>
      <c r="F22" s="37"/>
      <c r="G22" s="45" t="s">
        <v>5250</v>
      </c>
      <c r="H22" s="64" t="s">
        <v>5119</v>
      </c>
      <c r="I22" s="64" t="s">
        <v>5119</v>
      </c>
      <c r="J22" s="64" t="s">
        <v>5119</v>
      </c>
      <c r="K22" s="64" t="s">
        <v>5119</v>
      </c>
      <c r="L22" s="64" t="s">
        <v>5119</v>
      </c>
      <c r="M22" s="37" t="s">
        <v>5119</v>
      </c>
      <c r="N22" s="64" t="s">
        <v>7452</v>
      </c>
      <c r="O22" s="64" t="s">
        <v>209</v>
      </c>
      <c r="P22" s="37" t="s">
        <v>7382</v>
      </c>
      <c r="Q22" s="37" t="s">
        <v>5686</v>
      </c>
      <c r="R22" s="106">
        <v>6003</v>
      </c>
      <c r="S22" s="106">
        <v>6003</v>
      </c>
      <c r="T22" s="107">
        <v>0</v>
      </c>
      <c r="U22" s="106">
        <v>6003</v>
      </c>
      <c r="V22" s="107">
        <v>0</v>
      </c>
      <c r="W22" s="107">
        <v>0</v>
      </c>
      <c r="X22" s="109">
        <v>0</v>
      </c>
      <c r="Y22" s="45"/>
      <c r="Z22" s="45"/>
      <c r="AA22" s="45" t="s">
        <v>7531</v>
      </c>
      <c r="AB22" s="162" t="s">
        <v>7530</v>
      </c>
      <c r="AC22" s="167" t="str">
        <f t="shared" si="2"/>
        <v/>
      </c>
      <c r="AD22" s="171" t="str">
        <f t="shared" si="3"/>
        <v/>
      </c>
      <c r="AE22" s="170" t="str">
        <f t="shared" si="4"/>
        <v/>
      </c>
      <c r="AF22" s="174" t="str">
        <f t="shared" si="5"/>
        <v/>
      </c>
    </row>
    <row r="23" spans="1:32" s="1" customFormat="1" ht="276" customHeight="1">
      <c r="A23" s="16">
        <v>10</v>
      </c>
      <c r="B23" s="31" t="str">
        <f t="shared" si="1"/>
        <v>○</v>
      </c>
      <c r="C23" s="37" t="s">
        <v>250</v>
      </c>
      <c r="D23" s="37"/>
      <c r="E23" s="45" t="s">
        <v>7506</v>
      </c>
      <c r="F23" s="37"/>
      <c r="G23" s="45" t="s">
        <v>820</v>
      </c>
      <c r="H23" s="64" t="s">
        <v>5119</v>
      </c>
      <c r="I23" s="64" t="s">
        <v>5119</v>
      </c>
      <c r="J23" s="64" t="s">
        <v>5119</v>
      </c>
      <c r="K23" s="64" t="s">
        <v>5119</v>
      </c>
      <c r="L23" s="64" t="s">
        <v>5119</v>
      </c>
      <c r="M23" s="37" t="s">
        <v>5119</v>
      </c>
      <c r="N23" s="64" t="s">
        <v>7452</v>
      </c>
      <c r="O23" s="64" t="s">
        <v>6473</v>
      </c>
      <c r="P23" s="37" t="s">
        <v>7354</v>
      </c>
      <c r="Q23" s="37" t="s">
        <v>1603</v>
      </c>
      <c r="R23" s="107">
        <v>462</v>
      </c>
      <c r="S23" s="107">
        <v>462</v>
      </c>
      <c r="T23" s="107">
        <v>0</v>
      </c>
      <c r="U23" s="107">
        <v>462</v>
      </c>
      <c r="V23" s="107">
        <v>0</v>
      </c>
      <c r="W23" s="107">
        <v>0</v>
      </c>
      <c r="X23" s="109">
        <v>0</v>
      </c>
      <c r="Y23" s="45"/>
      <c r="Z23" s="45"/>
      <c r="AA23" s="45"/>
      <c r="AB23" s="162" t="s">
        <v>7530</v>
      </c>
      <c r="AC23" s="167" t="str">
        <f t="shared" si="2"/>
        <v/>
      </c>
      <c r="AD23" s="171" t="str">
        <f t="shared" si="3"/>
        <v/>
      </c>
      <c r="AE23" s="170" t="str">
        <f t="shared" si="4"/>
        <v/>
      </c>
      <c r="AF23" s="174" t="str">
        <f t="shared" si="5"/>
        <v/>
      </c>
    </row>
    <row r="24" spans="1:32" s="1" customFormat="1" ht="408.75" customHeight="1">
      <c r="A24" s="16">
        <v>11</v>
      </c>
      <c r="B24" s="31" t="str">
        <f t="shared" si="1"/>
        <v>○</v>
      </c>
      <c r="C24" s="37" t="s">
        <v>250</v>
      </c>
      <c r="D24" s="37"/>
      <c r="E24" s="45" t="s">
        <v>7507</v>
      </c>
      <c r="F24" s="37"/>
      <c r="G24" s="45" t="s">
        <v>6922</v>
      </c>
      <c r="H24" s="64" t="s">
        <v>5119</v>
      </c>
      <c r="I24" s="64" t="s">
        <v>5119</v>
      </c>
      <c r="J24" s="64" t="s">
        <v>5119</v>
      </c>
      <c r="K24" s="64" t="s">
        <v>5119</v>
      </c>
      <c r="L24" s="64" t="s">
        <v>5119</v>
      </c>
      <c r="M24" s="37" t="s">
        <v>5119</v>
      </c>
      <c r="N24" s="64" t="s">
        <v>5427</v>
      </c>
      <c r="O24" s="64" t="s">
        <v>7528</v>
      </c>
      <c r="P24" s="37" t="s">
        <v>7382</v>
      </c>
      <c r="Q24" s="37" t="s">
        <v>1603</v>
      </c>
      <c r="R24" s="107">
        <v>1928</v>
      </c>
      <c r="S24" s="107">
        <v>1928</v>
      </c>
      <c r="T24" s="107">
        <v>0</v>
      </c>
      <c r="U24" s="107">
        <v>1928</v>
      </c>
      <c r="V24" s="107">
        <v>0</v>
      </c>
      <c r="W24" s="107">
        <v>0</v>
      </c>
      <c r="X24" s="109">
        <v>0</v>
      </c>
      <c r="Y24" s="45"/>
      <c r="Z24" s="45"/>
      <c r="AA24" s="45"/>
      <c r="AB24" s="162" t="s">
        <v>7530</v>
      </c>
      <c r="AC24" s="167" t="str">
        <f t="shared" si="2"/>
        <v/>
      </c>
      <c r="AD24" s="171" t="str">
        <f t="shared" si="3"/>
        <v/>
      </c>
      <c r="AE24" s="170" t="str">
        <f t="shared" si="4"/>
        <v/>
      </c>
      <c r="AF24" s="174" t="str">
        <f t="shared" si="5"/>
        <v/>
      </c>
    </row>
    <row r="25" spans="1:32" s="1" customFormat="1" ht="276" customHeight="1">
      <c r="A25" s="16">
        <v>12</v>
      </c>
      <c r="B25" s="31" t="str">
        <f t="shared" si="1"/>
        <v>○</v>
      </c>
      <c r="C25" s="37" t="s">
        <v>250</v>
      </c>
      <c r="D25" s="37"/>
      <c r="E25" s="45" t="s">
        <v>6274</v>
      </c>
      <c r="F25" s="37"/>
      <c r="G25" s="45" t="s">
        <v>7557</v>
      </c>
      <c r="H25" s="64" t="s">
        <v>5119</v>
      </c>
      <c r="I25" s="64" t="s">
        <v>5119</v>
      </c>
      <c r="J25" s="64" t="s">
        <v>5119</v>
      </c>
      <c r="K25" s="64" t="s">
        <v>5119</v>
      </c>
      <c r="L25" s="64" t="s">
        <v>5119</v>
      </c>
      <c r="M25" s="37" t="s">
        <v>5119</v>
      </c>
      <c r="N25" s="64" t="s">
        <v>3241</v>
      </c>
      <c r="O25" s="64" t="s">
        <v>7528</v>
      </c>
      <c r="P25" s="37" t="s">
        <v>7382</v>
      </c>
      <c r="Q25" s="37" t="s">
        <v>1603</v>
      </c>
      <c r="R25" s="106">
        <v>9313</v>
      </c>
      <c r="S25" s="106">
        <v>9313</v>
      </c>
      <c r="T25" s="107">
        <v>0</v>
      </c>
      <c r="U25" s="106">
        <v>9313</v>
      </c>
      <c r="V25" s="107">
        <v>0</v>
      </c>
      <c r="W25" s="107">
        <v>0</v>
      </c>
      <c r="X25" s="109">
        <v>0</v>
      </c>
      <c r="Y25" s="45"/>
      <c r="Z25" s="45"/>
      <c r="AA25" s="45"/>
      <c r="AB25" s="162" t="s">
        <v>7530</v>
      </c>
      <c r="AC25" s="167" t="str">
        <f t="shared" si="2"/>
        <v/>
      </c>
      <c r="AD25" s="171" t="str">
        <f t="shared" si="3"/>
        <v/>
      </c>
      <c r="AE25" s="170" t="str">
        <f t="shared" si="4"/>
        <v/>
      </c>
      <c r="AF25" s="174" t="str">
        <f t="shared" si="5"/>
        <v/>
      </c>
    </row>
    <row r="26" spans="1:32" s="3" customFormat="1" ht="291" customHeight="1">
      <c r="A26" s="16">
        <v>13</v>
      </c>
      <c r="B26" s="31" t="str">
        <f t="shared" si="1"/>
        <v>○</v>
      </c>
      <c r="C26" s="37" t="s">
        <v>250</v>
      </c>
      <c r="D26" s="37"/>
      <c r="E26" s="45" t="s">
        <v>7508</v>
      </c>
      <c r="F26" s="37"/>
      <c r="G26" s="45" t="s">
        <v>7558</v>
      </c>
      <c r="H26" s="64" t="s">
        <v>5119</v>
      </c>
      <c r="I26" s="64" t="s">
        <v>5119</v>
      </c>
      <c r="J26" s="64" t="s">
        <v>5119</v>
      </c>
      <c r="K26" s="64" t="s">
        <v>5119</v>
      </c>
      <c r="L26" s="64" t="s">
        <v>5119</v>
      </c>
      <c r="M26" s="37" t="s">
        <v>5119</v>
      </c>
      <c r="N26" s="64" t="s">
        <v>7451</v>
      </c>
      <c r="O26" s="64" t="s">
        <v>7422</v>
      </c>
      <c r="P26" s="37" t="s">
        <v>1978</v>
      </c>
      <c r="Q26" s="37" t="s">
        <v>1603</v>
      </c>
      <c r="R26" s="106">
        <v>1012</v>
      </c>
      <c r="S26" s="106">
        <v>1012</v>
      </c>
      <c r="T26" s="107">
        <v>0</v>
      </c>
      <c r="U26" s="106">
        <v>969</v>
      </c>
      <c r="V26" s="107">
        <v>0</v>
      </c>
      <c r="W26" s="107">
        <v>43</v>
      </c>
      <c r="X26" s="109">
        <v>0</v>
      </c>
      <c r="Y26" s="45"/>
      <c r="Z26" s="45"/>
      <c r="AA26" s="45"/>
      <c r="AB26" s="162" t="s">
        <v>7530</v>
      </c>
      <c r="AC26" s="167" t="str">
        <f t="shared" si="2"/>
        <v/>
      </c>
      <c r="AD26" s="171" t="str">
        <f t="shared" si="3"/>
        <v/>
      </c>
      <c r="AE26" s="170" t="str">
        <f t="shared" si="4"/>
        <v/>
      </c>
      <c r="AF26" s="174" t="str">
        <f t="shared" si="5"/>
        <v/>
      </c>
    </row>
    <row r="27" spans="1:32" s="3" customFormat="1" ht="276" customHeight="1">
      <c r="A27" s="16">
        <v>14</v>
      </c>
      <c r="B27" s="31" t="str">
        <f t="shared" si="1"/>
        <v>○</v>
      </c>
      <c r="C27" s="37" t="s">
        <v>250</v>
      </c>
      <c r="D27" s="37"/>
      <c r="E27" s="45" t="s">
        <v>6518</v>
      </c>
      <c r="F27" s="37"/>
      <c r="G27" s="45" t="s">
        <v>5850</v>
      </c>
      <c r="H27" s="64" t="s">
        <v>5119</v>
      </c>
      <c r="I27" s="64" t="s">
        <v>207</v>
      </c>
      <c r="J27" s="64" t="s">
        <v>5119</v>
      </c>
      <c r="K27" s="64" t="s">
        <v>5119</v>
      </c>
      <c r="L27" s="64" t="s">
        <v>5119</v>
      </c>
      <c r="M27" s="37" t="s">
        <v>5119</v>
      </c>
      <c r="N27" s="64" t="s">
        <v>7449</v>
      </c>
      <c r="O27" s="64" t="s">
        <v>7528</v>
      </c>
      <c r="P27" s="37" t="s">
        <v>7382</v>
      </c>
      <c r="Q27" s="37" t="s">
        <v>1603</v>
      </c>
      <c r="R27" s="106">
        <v>19300</v>
      </c>
      <c r="S27" s="106">
        <v>19300</v>
      </c>
      <c r="T27" s="107">
        <v>0</v>
      </c>
      <c r="U27" s="106">
        <v>19300</v>
      </c>
      <c r="V27" s="107">
        <v>0</v>
      </c>
      <c r="W27" s="107">
        <v>0</v>
      </c>
      <c r="X27" s="109">
        <v>0</v>
      </c>
      <c r="Y27" s="45"/>
      <c r="Z27" s="45"/>
      <c r="AA27" s="45"/>
      <c r="AB27" s="162" t="s">
        <v>7530</v>
      </c>
      <c r="AC27" s="167" t="str">
        <f t="shared" si="2"/>
        <v/>
      </c>
      <c r="AD27" s="171" t="str">
        <f t="shared" si="3"/>
        <v/>
      </c>
      <c r="AE27" s="170" t="str">
        <f t="shared" si="4"/>
        <v/>
      </c>
      <c r="AF27" s="174" t="str">
        <f t="shared" si="5"/>
        <v/>
      </c>
    </row>
    <row r="28" spans="1:32" s="3" customFormat="1" ht="276" customHeight="1">
      <c r="A28" s="16">
        <v>15</v>
      </c>
      <c r="B28" s="31" t="str">
        <f t="shared" si="1"/>
        <v>○</v>
      </c>
      <c r="C28" s="37" t="s">
        <v>250</v>
      </c>
      <c r="D28" s="37"/>
      <c r="E28" s="45" t="s">
        <v>3628</v>
      </c>
      <c r="F28" s="37"/>
      <c r="G28" s="45" t="s">
        <v>6236</v>
      </c>
      <c r="H28" s="64" t="s">
        <v>5119</v>
      </c>
      <c r="I28" s="64" t="s">
        <v>207</v>
      </c>
      <c r="J28" s="64" t="s">
        <v>207</v>
      </c>
      <c r="K28" s="64" t="s">
        <v>5119</v>
      </c>
      <c r="L28" s="64" t="s">
        <v>5119</v>
      </c>
      <c r="M28" s="37" t="s">
        <v>5119</v>
      </c>
      <c r="N28" s="64" t="s">
        <v>7449</v>
      </c>
      <c r="O28" s="64" t="s">
        <v>7528</v>
      </c>
      <c r="P28" s="37" t="s">
        <v>7382</v>
      </c>
      <c r="Q28" s="37" t="s">
        <v>1603</v>
      </c>
      <c r="R28" s="106">
        <v>300</v>
      </c>
      <c r="S28" s="106">
        <v>300</v>
      </c>
      <c r="T28" s="107">
        <v>0</v>
      </c>
      <c r="U28" s="106">
        <v>300</v>
      </c>
      <c r="V28" s="107">
        <v>0</v>
      </c>
      <c r="W28" s="107">
        <v>0</v>
      </c>
      <c r="X28" s="109">
        <v>0</v>
      </c>
      <c r="Y28" s="45"/>
      <c r="Z28" s="45"/>
      <c r="AA28" s="45"/>
      <c r="AB28" s="162" t="s">
        <v>7530</v>
      </c>
      <c r="AC28" s="167" t="str">
        <f t="shared" si="2"/>
        <v/>
      </c>
      <c r="AD28" s="171" t="str">
        <f t="shared" si="3"/>
        <v/>
      </c>
      <c r="AE28" s="170" t="str">
        <f t="shared" si="4"/>
        <v/>
      </c>
      <c r="AF28" s="174" t="str">
        <f t="shared" si="5"/>
        <v/>
      </c>
    </row>
    <row r="29" spans="1:32" s="3" customFormat="1" ht="224.25" customHeight="1">
      <c r="A29" s="16">
        <v>16</v>
      </c>
      <c r="B29" s="31" t="str">
        <f t="shared" si="1"/>
        <v>○</v>
      </c>
      <c r="C29" s="37" t="s">
        <v>250</v>
      </c>
      <c r="D29" s="37"/>
      <c r="E29" s="45" t="s">
        <v>7509</v>
      </c>
      <c r="F29" s="37"/>
      <c r="G29" s="45" t="s">
        <v>6995</v>
      </c>
      <c r="H29" s="64" t="s">
        <v>5119</v>
      </c>
      <c r="I29" s="64" t="s">
        <v>5119</v>
      </c>
      <c r="J29" s="64" t="s">
        <v>5119</v>
      </c>
      <c r="K29" s="64" t="s">
        <v>5119</v>
      </c>
      <c r="L29" s="64" t="s">
        <v>5119</v>
      </c>
      <c r="M29" s="37" t="s">
        <v>5119</v>
      </c>
      <c r="N29" s="64" t="s">
        <v>7449</v>
      </c>
      <c r="O29" s="64" t="s">
        <v>7528</v>
      </c>
      <c r="P29" s="37" t="s">
        <v>7382</v>
      </c>
      <c r="Q29" s="37" t="s">
        <v>1978</v>
      </c>
      <c r="R29" s="107">
        <v>5800</v>
      </c>
      <c r="S29" s="107">
        <v>5800</v>
      </c>
      <c r="T29" s="107">
        <v>0</v>
      </c>
      <c r="U29" s="107">
        <v>5800</v>
      </c>
      <c r="V29" s="107">
        <v>0</v>
      </c>
      <c r="W29" s="107">
        <v>0</v>
      </c>
      <c r="X29" s="109"/>
      <c r="Y29" s="45" t="s">
        <v>7548</v>
      </c>
      <c r="Z29" s="45"/>
      <c r="AA29" s="45"/>
      <c r="AB29" s="162" t="s">
        <v>7530</v>
      </c>
      <c r="AC29" s="167" t="str">
        <f t="shared" si="2"/>
        <v/>
      </c>
      <c r="AD29" s="171" t="str">
        <f t="shared" si="3"/>
        <v/>
      </c>
      <c r="AE29" s="170" t="str">
        <f t="shared" si="4"/>
        <v/>
      </c>
      <c r="AF29" s="174" t="str">
        <f t="shared" si="5"/>
        <v/>
      </c>
    </row>
    <row r="30" spans="1:32" s="3" customFormat="1" ht="276" customHeight="1">
      <c r="A30" s="16">
        <v>17</v>
      </c>
      <c r="B30" s="31" t="str">
        <f t="shared" si="1"/>
        <v>○</v>
      </c>
      <c r="C30" s="37" t="s">
        <v>250</v>
      </c>
      <c r="D30" s="37"/>
      <c r="E30" s="45" t="s">
        <v>789</v>
      </c>
      <c r="F30" s="37"/>
      <c r="G30" s="45" t="s">
        <v>1041</v>
      </c>
      <c r="H30" s="64" t="s">
        <v>5119</v>
      </c>
      <c r="I30" s="64" t="s">
        <v>5119</v>
      </c>
      <c r="J30" s="64" t="s">
        <v>5119</v>
      </c>
      <c r="K30" s="64" t="s">
        <v>5119</v>
      </c>
      <c r="L30" s="64" t="s">
        <v>5119</v>
      </c>
      <c r="M30" s="37" t="s">
        <v>5119</v>
      </c>
      <c r="N30" s="64" t="s">
        <v>1229</v>
      </c>
      <c r="O30" s="64" t="s">
        <v>7528</v>
      </c>
      <c r="P30" s="37" t="s">
        <v>7382</v>
      </c>
      <c r="Q30" s="37" t="s">
        <v>1603</v>
      </c>
      <c r="R30" s="106">
        <v>700</v>
      </c>
      <c r="S30" s="106">
        <v>700</v>
      </c>
      <c r="T30" s="107">
        <v>0</v>
      </c>
      <c r="U30" s="106">
        <v>700</v>
      </c>
      <c r="V30" s="107">
        <v>0</v>
      </c>
      <c r="W30" s="107">
        <v>0</v>
      </c>
      <c r="X30" s="109">
        <v>0</v>
      </c>
      <c r="Y30" s="45"/>
      <c r="Z30" s="45"/>
      <c r="AA30" s="45"/>
      <c r="AB30" s="162" t="s">
        <v>7530</v>
      </c>
      <c r="AC30" s="167" t="str">
        <f t="shared" si="2"/>
        <v/>
      </c>
      <c r="AD30" s="171" t="str">
        <f t="shared" si="3"/>
        <v/>
      </c>
      <c r="AE30" s="170" t="str">
        <f t="shared" si="4"/>
        <v/>
      </c>
      <c r="AF30" s="174" t="str">
        <f t="shared" si="5"/>
        <v/>
      </c>
    </row>
    <row r="31" spans="1:32" s="3" customFormat="1" ht="276" customHeight="1">
      <c r="A31" s="16">
        <v>18</v>
      </c>
      <c r="B31" s="31" t="str">
        <f t="shared" si="1"/>
        <v>○</v>
      </c>
      <c r="C31" s="37" t="s">
        <v>250</v>
      </c>
      <c r="D31" s="37"/>
      <c r="E31" s="45" t="s">
        <v>7510</v>
      </c>
      <c r="F31" s="37"/>
      <c r="G31" s="45" t="s">
        <v>7552</v>
      </c>
      <c r="H31" s="64" t="s">
        <v>5119</v>
      </c>
      <c r="I31" s="64" t="s">
        <v>5119</v>
      </c>
      <c r="J31" s="64" t="s">
        <v>5119</v>
      </c>
      <c r="K31" s="64" t="s">
        <v>5119</v>
      </c>
      <c r="L31" s="64" t="s">
        <v>5119</v>
      </c>
      <c r="M31" s="37" t="s">
        <v>5119</v>
      </c>
      <c r="N31" s="64" t="s">
        <v>6183</v>
      </c>
      <c r="O31" s="64" t="s">
        <v>7528</v>
      </c>
      <c r="P31" s="37" t="s">
        <v>7382</v>
      </c>
      <c r="Q31" s="37" t="s">
        <v>1978</v>
      </c>
      <c r="R31" s="107">
        <v>10400</v>
      </c>
      <c r="S31" s="107">
        <v>10400</v>
      </c>
      <c r="T31" s="107">
        <v>0</v>
      </c>
      <c r="U31" s="107">
        <v>10400</v>
      </c>
      <c r="V31" s="107">
        <v>0</v>
      </c>
      <c r="W31" s="107">
        <v>0</v>
      </c>
      <c r="X31" s="109">
        <v>0</v>
      </c>
      <c r="Y31" s="45"/>
      <c r="Z31" s="45"/>
      <c r="AA31" s="45"/>
      <c r="AB31" s="162" t="s">
        <v>7530</v>
      </c>
      <c r="AC31" s="167" t="str">
        <f t="shared" si="2"/>
        <v/>
      </c>
      <c r="AD31" s="171" t="str">
        <f t="shared" si="3"/>
        <v/>
      </c>
      <c r="AE31" s="170" t="str">
        <f t="shared" si="4"/>
        <v/>
      </c>
      <c r="AF31" s="174" t="str">
        <f t="shared" si="5"/>
        <v/>
      </c>
    </row>
    <row r="32" spans="1:32" s="3" customFormat="1" ht="276" customHeight="1">
      <c r="A32" s="16">
        <v>19</v>
      </c>
      <c r="B32" s="31" t="str">
        <f t="shared" si="1"/>
        <v>○</v>
      </c>
      <c r="C32" s="37" t="s">
        <v>250</v>
      </c>
      <c r="D32" s="37"/>
      <c r="E32" s="45" t="s">
        <v>6497</v>
      </c>
      <c r="F32" s="37"/>
      <c r="G32" s="45" t="s">
        <v>5397</v>
      </c>
      <c r="H32" s="64" t="s">
        <v>5119</v>
      </c>
      <c r="I32" s="64" t="s">
        <v>5119</v>
      </c>
      <c r="J32" s="64" t="s">
        <v>5119</v>
      </c>
      <c r="K32" s="64" t="s">
        <v>5119</v>
      </c>
      <c r="L32" s="64" t="s">
        <v>5119</v>
      </c>
      <c r="M32" s="37" t="s">
        <v>5119</v>
      </c>
      <c r="N32" s="64" t="s">
        <v>5427</v>
      </c>
      <c r="O32" s="64" t="s">
        <v>7411</v>
      </c>
      <c r="P32" s="37" t="s">
        <v>7382</v>
      </c>
      <c r="Q32" s="37" t="s">
        <v>7354</v>
      </c>
      <c r="R32" s="107">
        <v>1446</v>
      </c>
      <c r="S32" s="107">
        <v>1446</v>
      </c>
      <c r="T32" s="107">
        <v>0</v>
      </c>
      <c r="U32" s="107">
        <v>1446</v>
      </c>
      <c r="V32" s="107">
        <v>0</v>
      </c>
      <c r="W32" s="107">
        <v>0</v>
      </c>
      <c r="X32" s="109">
        <v>0</v>
      </c>
      <c r="Y32" s="45"/>
      <c r="Z32" s="45"/>
      <c r="AA32" s="45"/>
      <c r="AB32" s="162" t="s">
        <v>7530</v>
      </c>
      <c r="AC32" s="167" t="str">
        <f t="shared" si="2"/>
        <v/>
      </c>
      <c r="AD32" s="171" t="str">
        <f t="shared" si="3"/>
        <v/>
      </c>
      <c r="AE32" s="170" t="str">
        <f t="shared" si="4"/>
        <v/>
      </c>
      <c r="AF32" s="174" t="str">
        <f t="shared" si="5"/>
        <v/>
      </c>
    </row>
    <row r="33" spans="1:32" s="3" customFormat="1" ht="234.75" customHeight="1">
      <c r="A33" s="16">
        <v>20</v>
      </c>
      <c r="B33" s="31" t="str">
        <f t="shared" si="1"/>
        <v>○</v>
      </c>
      <c r="C33" s="37" t="s">
        <v>250</v>
      </c>
      <c r="D33" s="37">
        <v>103</v>
      </c>
      <c r="E33" s="45" t="s">
        <v>5810</v>
      </c>
      <c r="F33" s="37"/>
      <c r="G33" s="45" t="s">
        <v>2594</v>
      </c>
      <c r="H33" s="64" t="s">
        <v>5119</v>
      </c>
      <c r="I33" s="64" t="s">
        <v>5119</v>
      </c>
      <c r="J33" s="64" t="s">
        <v>5119</v>
      </c>
      <c r="K33" s="64" t="s">
        <v>5119</v>
      </c>
      <c r="L33" s="64" t="s">
        <v>5119</v>
      </c>
      <c r="M33" s="37" t="s">
        <v>5119</v>
      </c>
      <c r="N33" s="64" t="s">
        <v>6183</v>
      </c>
      <c r="O33" s="64" t="s">
        <v>5137</v>
      </c>
      <c r="P33" s="37" t="s">
        <v>7382</v>
      </c>
      <c r="Q33" s="37" t="s">
        <v>1603</v>
      </c>
      <c r="R33" s="107">
        <v>2431</v>
      </c>
      <c r="S33" s="107">
        <v>2431</v>
      </c>
      <c r="T33" s="107">
        <v>0</v>
      </c>
      <c r="U33" s="107">
        <v>2431</v>
      </c>
      <c r="V33" s="107">
        <v>0</v>
      </c>
      <c r="W33" s="107">
        <v>0</v>
      </c>
      <c r="X33" s="109">
        <v>0</v>
      </c>
      <c r="Y33" s="45"/>
      <c r="Z33" s="45"/>
      <c r="AA33" s="45"/>
      <c r="AB33" s="162" t="s">
        <v>7530</v>
      </c>
      <c r="AC33" s="167" t="str">
        <f t="shared" si="2"/>
        <v/>
      </c>
      <c r="AD33" s="171" t="str">
        <f t="shared" si="3"/>
        <v/>
      </c>
      <c r="AE33" s="170" t="str">
        <f t="shared" si="4"/>
        <v/>
      </c>
      <c r="AF33" s="174" t="str">
        <f t="shared" si="5"/>
        <v/>
      </c>
    </row>
    <row r="34" spans="1:32" s="3" customFormat="1" ht="229.5" customHeight="1">
      <c r="A34" s="16">
        <v>21</v>
      </c>
      <c r="B34" s="31" t="str">
        <f t="shared" si="1"/>
        <v>○</v>
      </c>
      <c r="C34" s="37" t="s">
        <v>219</v>
      </c>
      <c r="D34" s="37"/>
      <c r="E34" s="45" t="s">
        <v>7511</v>
      </c>
      <c r="F34" s="37" t="s">
        <v>148</v>
      </c>
      <c r="G34" s="45" t="s">
        <v>7522</v>
      </c>
      <c r="H34" s="64" t="s">
        <v>5119</v>
      </c>
      <c r="I34" s="64" t="s">
        <v>5119</v>
      </c>
      <c r="J34" s="64" t="s">
        <v>5119</v>
      </c>
      <c r="K34" s="64" t="s">
        <v>5119</v>
      </c>
      <c r="L34" s="64" t="s">
        <v>5119</v>
      </c>
      <c r="M34" s="37" t="s">
        <v>5119</v>
      </c>
      <c r="N34" s="64" t="s">
        <v>6183</v>
      </c>
      <c r="O34" s="64" t="s">
        <v>5137</v>
      </c>
      <c r="P34" s="37" t="s">
        <v>7382</v>
      </c>
      <c r="Q34" s="37" t="s">
        <v>1603</v>
      </c>
      <c r="R34" s="107">
        <v>250</v>
      </c>
      <c r="S34" s="107">
        <v>250</v>
      </c>
      <c r="T34" s="107">
        <v>87</v>
      </c>
      <c r="U34" s="107">
        <v>163</v>
      </c>
      <c r="V34" s="107">
        <v>0</v>
      </c>
      <c r="W34" s="107">
        <v>0</v>
      </c>
      <c r="X34" s="109">
        <v>0</v>
      </c>
      <c r="Y34" s="45"/>
      <c r="Z34" s="45"/>
      <c r="AA34" s="45"/>
      <c r="AB34" s="162" t="s">
        <v>919</v>
      </c>
      <c r="AC34" s="167" t="str">
        <f t="shared" si="2"/>
        <v/>
      </c>
      <c r="AD34" s="171" t="str">
        <f t="shared" si="3"/>
        <v/>
      </c>
      <c r="AE34" s="170" t="str">
        <f t="shared" si="4"/>
        <v/>
      </c>
      <c r="AF34" s="174" t="str">
        <f t="shared" si="5"/>
        <v/>
      </c>
    </row>
    <row r="35" spans="1:32" s="3" customFormat="1" ht="276" customHeight="1">
      <c r="A35" s="16">
        <v>22</v>
      </c>
      <c r="B35" s="31" t="str">
        <f t="shared" si="1"/>
        <v>○</v>
      </c>
      <c r="C35" s="37" t="s">
        <v>250</v>
      </c>
      <c r="D35" s="37">
        <v>103</v>
      </c>
      <c r="E35" s="45" t="s">
        <v>7512</v>
      </c>
      <c r="F35" s="37"/>
      <c r="G35" s="45" t="s">
        <v>1774</v>
      </c>
      <c r="H35" s="64" t="s">
        <v>5119</v>
      </c>
      <c r="I35" s="64" t="s">
        <v>5119</v>
      </c>
      <c r="J35" s="64" t="s">
        <v>5119</v>
      </c>
      <c r="K35" s="64" t="s">
        <v>5119</v>
      </c>
      <c r="L35" s="64" t="s">
        <v>5119</v>
      </c>
      <c r="M35" s="37" t="s">
        <v>5119</v>
      </c>
      <c r="N35" s="64" t="s">
        <v>6183</v>
      </c>
      <c r="O35" s="64" t="s">
        <v>5137</v>
      </c>
      <c r="P35" s="37" t="s">
        <v>7382</v>
      </c>
      <c r="Q35" s="37" t="s">
        <v>1603</v>
      </c>
      <c r="R35" s="107">
        <v>55800</v>
      </c>
      <c r="S35" s="107">
        <v>55800</v>
      </c>
      <c r="T35" s="107">
        <v>0</v>
      </c>
      <c r="U35" s="107">
        <v>55800</v>
      </c>
      <c r="V35" s="107">
        <v>0</v>
      </c>
      <c r="W35" s="107">
        <v>0</v>
      </c>
      <c r="X35" s="109">
        <v>0</v>
      </c>
      <c r="Y35" s="45"/>
      <c r="Z35" s="45"/>
      <c r="AA35" s="45"/>
      <c r="AB35" s="162" t="s">
        <v>7530</v>
      </c>
      <c r="AC35" s="167" t="str">
        <f t="shared" si="2"/>
        <v/>
      </c>
      <c r="AD35" s="171" t="str">
        <f t="shared" si="3"/>
        <v/>
      </c>
      <c r="AE35" s="170" t="str">
        <f t="shared" si="4"/>
        <v/>
      </c>
      <c r="AF35" s="174" t="str">
        <f t="shared" si="5"/>
        <v/>
      </c>
    </row>
    <row r="36" spans="1:32" s="3" customFormat="1" ht="276" customHeight="1">
      <c r="A36" s="16">
        <v>23</v>
      </c>
      <c r="B36" s="31" t="str">
        <f t="shared" si="1"/>
        <v>○</v>
      </c>
      <c r="C36" s="37" t="s">
        <v>250</v>
      </c>
      <c r="D36" s="37"/>
      <c r="E36" s="45" t="s">
        <v>7512</v>
      </c>
      <c r="F36" s="37"/>
      <c r="G36" s="45" t="s">
        <v>7523</v>
      </c>
      <c r="H36" s="64" t="s">
        <v>5119</v>
      </c>
      <c r="I36" s="64" t="s">
        <v>5119</v>
      </c>
      <c r="J36" s="64" t="s">
        <v>5119</v>
      </c>
      <c r="K36" s="64" t="s">
        <v>5119</v>
      </c>
      <c r="L36" s="64" t="s">
        <v>5119</v>
      </c>
      <c r="M36" s="37" t="s">
        <v>5119</v>
      </c>
      <c r="N36" s="64" t="s">
        <v>6183</v>
      </c>
      <c r="O36" s="64" t="s">
        <v>5137</v>
      </c>
      <c r="P36" s="37" t="s">
        <v>1603</v>
      </c>
      <c r="Q36" s="37" t="s">
        <v>7529</v>
      </c>
      <c r="R36" s="107">
        <v>4681</v>
      </c>
      <c r="S36" s="107">
        <v>4681</v>
      </c>
      <c r="T36" s="107">
        <v>0</v>
      </c>
      <c r="U36" s="107">
        <v>4681</v>
      </c>
      <c r="V36" s="107">
        <v>0</v>
      </c>
      <c r="W36" s="107">
        <v>0</v>
      </c>
      <c r="X36" s="109">
        <v>0</v>
      </c>
      <c r="Y36" s="45"/>
      <c r="Z36" s="45"/>
      <c r="AA36" s="45" t="s">
        <v>7532</v>
      </c>
      <c r="AB36" s="162" t="s">
        <v>7530</v>
      </c>
      <c r="AC36" s="167" t="str">
        <f t="shared" si="2"/>
        <v/>
      </c>
      <c r="AD36" s="171" t="str">
        <f t="shared" si="3"/>
        <v/>
      </c>
      <c r="AE36" s="170" t="str">
        <f t="shared" si="4"/>
        <v/>
      </c>
      <c r="AF36" s="174" t="str">
        <f t="shared" si="5"/>
        <v/>
      </c>
    </row>
    <row r="37" spans="1:32" s="3" customFormat="1" ht="143.25" customHeight="1">
      <c r="A37" s="16">
        <v>24</v>
      </c>
      <c r="B37" s="31" t="str">
        <f t="shared" si="1"/>
        <v>○</v>
      </c>
      <c r="C37" s="37" t="s">
        <v>250</v>
      </c>
      <c r="D37" s="37"/>
      <c r="E37" s="45" t="s">
        <v>1369</v>
      </c>
      <c r="F37" s="37"/>
      <c r="G37" s="45" t="s">
        <v>7560</v>
      </c>
      <c r="H37" s="64" t="s">
        <v>5119</v>
      </c>
      <c r="I37" s="64" t="s">
        <v>5119</v>
      </c>
      <c r="J37" s="64" t="s">
        <v>5119</v>
      </c>
      <c r="K37" s="64" t="s">
        <v>5119</v>
      </c>
      <c r="L37" s="64" t="s">
        <v>5119</v>
      </c>
      <c r="M37" s="37" t="s">
        <v>5119</v>
      </c>
      <c r="N37" s="64" t="s">
        <v>6183</v>
      </c>
      <c r="O37" s="64" t="s">
        <v>7528</v>
      </c>
      <c r="P37" s="37" t="s">
        <v>7382</v>
      </c>
      <c r="Q37" s="37" t="s">
        <v>1603</v>
      </c>
      <c r="R37" s="106">
        <v>3571</v>
      </c>
      <c r="S37" s="107">
        <v>0</v>
      </c>
      <c r="T37" s="107">
        <v>0</v>
      </c>
      <c r="U37" s="106">
        <v>70</v>
      </c>
      <c r="V37" s="107">
        <v>0</v>
      </c>
      <c r="W37" s="106">
        <v>3501</v>
      </c>
      <c r="X37" s="109">
        <v>0</v>
      </c>
      <c r="Y37" s="45"/>
      <c r="Z37" s="45"/>
      <c r="AA37" s="45"/>
      <c r="AB37" s="162" t="s">
        <v>7530</v>
      </c>
      <c r="AC37" s="167" t="str">
        <f t="shared" si="2"/>
        <v/>
      </c>
      <c r="AD37" s="171" t="str">
        <f t="shared" si="3"/>
        <v/>
      </c>
      <c r="AE37" s="170" t="str">
        <f t="shared" si="4"/>
        <v/>
      </c>
      <c r="AF37" s="174" t="str">
        <f t="shared" si="5"/>
        <v/>
      </c>
    </row>
    <row r="38" spans="1:32" s="3" customFormat="1" ht="276" customHeight="1">
      <c r="A38" s="16">
        <v>25</v>
      </c>
      <c r="B38" s="31" t="str">
        <f t="shared" si="1"/>
        <v>○</v>
      </c>
      <c r="C38" s="37" t="s">
        <v>250</v>
      </c>
      <c r="D38" s="37"/>
      <c r="E38" s="45" t="s">
        <v>7513</v>
      </c>
      <c r="F38" s="37"/>
      <c r="G38" s="45" t="s">
        <v>7551</v>
      </c>
      <c r="H38" s="64" t="s">
        <v>5119</v>
      </c>
      <c r="I38" s="64" t="s">
        <v>5119</v>
      </c>
      <c r="J38" s="64" t="s">
        <v>5119</v>
      </c>
      <c r="K38" s="64" t="s">
        <v>5119</v>
      </c>
      <c r="L38" s="64" t="s">
        <v>5119</v>
      </c>
      <c r="M38" s="37" t="s">
        <v>5119</v>
      </c>
      <c r="N38" s="64" t="s">
        <v>6183</v>
      </c>
      <c r="O38" s="64" t="s">
        <v>7411</v>
      </c>
      <c r="P38" s="37" t="s">
        <v>7382</v>
      </c>
      <c r="Q38" s="37" t="s">
        <v>1603</v>
      </c>
      <c r="R38" s="107">
        <v>16291</v>
      </c>
      <c r="S38" s="107">
        <v>16291</v>
      </c>
      <c r="T38" s="107">
        <v>0</v>
      </c>
      <c r="U38" s="107">
        <v>16291</v>
      </c>
      <c r="V38" s="107">
        <v>0</v>
      </c>
      <c r="W38" s="107">
        <v>0</v>
      </c>
      <c r="X38" s="109">
        <v>0</v>
      </c>
      <c r="Y38" s="45"/>
      <c r="Z38" s="45"/>
      <c r="AA38" s="45"/>
      <c r="AB38" s="162" t="s">
        <v>7530</v>
      </c>
      <c r="AC38" s="167" t="str">
        <f t="shared" si="2"/>
        <v/>
      </c>
      <c r="AD38" s="171" t="str">
        <f t="shared" si="3"/>
        <v/>
      </c>
      <c r="AE38" s="170" t="str">
        <f t="shared" si="4"/>
        <v/>
      </c>
      <c r="AF38" s="174" t="str">
        <f t="shared" si="5"/>
        <v/>
      </c>
    </row>
    <row r="39" spans="1:32" s="3" customFormat="1" ht="276" customHeight="1">
      <c r="A39" s="16">
        <v>26</v>
      </c>
      <c r="B39" s="31" t="str">
        <f t="shared" si="1"/>
        <v>○</v>
      </c>
      <c r="C39" s="37" t="s">
        <v>250</v>
      </c>
      <c r="D39" s="37"/>
      <c r="E39" s="45" t="s">
        <v>319</v>
      </c>
      <c r="F39" s="37"/>
      <c r="G39" s="45" t="s">
        <v>4450</v>
      </c>
      <c r="H39" s="64" t="s">
        <v>5119</v>
      </c>
      <c r="I39" s="64" t="s">
        <v>5119</v>
      </c>
      <c r="J39" s="64" t="s">
        <v>5119</v>
      </c>
      <c r="K39" s="64" t="s">
        <v>5119</v>
      </c>
      <c r="L39" s="64" t="s">
        <v>5119</v>
      </c>
      <c r="M39" s="37" t="s">
        <v>5119</v>
      </c>
      <c r="N39" s="64" t="s">
        <v>6183</v>
      </c>
      <c r="O39" s="64" t="s">
        <v>7411</v>
      </c>
      <c r="P39" s="37" t="s">
        <v>7382</v>
      </c>
      <c r="Q39" s="37" t="s">
        <v>2572</v>
      </c>
      <c r="R39" s="106">
        <v>1220</v>
      </c>
      <c r="S39" s="106">
        <v>1220</v>
      </c>
      <c r="T39" s="107">
        <v>0</v>
      </c>
      <c r="U39" s="106">
        <v>1220</v>
      </c>
      <c r="V39" s="107">
        <v>0</v>
      </c>
      <c r="W39" s="107">
        <v>0</v>
      </c>
      <c r="X39" s="109">
        <v>0</v>
      </c>
      <c r="Y39" s="45"/>
      <c r="Z39" s="45"/>
      <c r="AA39" s="45"/>
      <c r="AB39" s="162" t="s">
        <v>7530</v>
      </c>
      <c r="AC39" s="167" t="str">
        <f t="shared" si="2"/>
        <v/>
      </c>
      <c r="AD39" s="171" t="str">
        <f t="shared" si="3"/>
        <v/>
      </c>
      <c r="AE39" s="170" t="str">
        <f t="shared" si="4"/>
        <v/>
      </c>
      <c r="AF39" s="174" t="str">
        <f t="shared" si="5"/>
        <v/>
      </c>
    </row>
    <row r="40" spans="1:32" s="3" customFormat="1" ht="276" customHeight="1">
      <c r="A40" s="16">
        <v>27</v>
      </c>
      <c r="B40" s="31" t="str">
        <f t="shared" si="1"/>
        <v>○</v>
      </c>
      <c r="C40" s="37" t="s">
        <v>219</v>
      </c>
      <c r="D40" s="37"/>
      <c r="E40" s="45" t="s">
        <v>5271</v>
      </c>
      <c r="F40" s="37" t="s">
        <v>148</v>
      </c>
      <c r="G40" s="45" t="s">
        <v>2485</v>
      </c>
      <c r="H40" s="64" t="s">
        <v>5119</v>
      </c>
      <c r="I40" s="64" t="s">
        <v>5119</v>
      </c>
      <c r="J40" s="64" t="s">
        <v>5119</v>
      </c>
      <c r="K40" s="64" t="s">
        <v>5119</v>
      </c>
      <c r="L40" s="64" t="s">
        <v>5119</v>
      </c>
      <c r="M40" s="37" t="s">
        <v>5119</v>
      </c>
      <c r="N40" s="64" t="s">
        <v>6183</v>
      </c>
      <c r="O40" s="64" t="s">
        <v>7528</v>
      </c>
      <c r="P40" s="37" t="s">
        <v>7382</v>
      </c>
      <c r="Q40" s="37" t="s">
        <v>1603</v>
      </c>
      <c r="R40" s="107">
        <v>11948</v>
      </c>
      <c r="S40" s="107">
        <v>11948</v>
      </c>
      <c r="T40" s="107">
        <v>5400</v>
      </c>
      <c r="U40" s="107">
        <v>6548</v>
      </c>
      <c r="V40" s="107">
        <v>0</v>
      </c>
      <c r="W40" s="107">
        <v>0</v>
      </c>
      <c r="X40" s="109">
        <v>0</v>
      </c>
      <c r="Y40" s="45"/>
      <c r="Z40" s="45"/>
      <c r="AA40" s="45"/>
      <c r="AB40" s="162" t="s">
        <v>919</v>
      </c>
      <c r="AC40" s="167" t="str">
        <f t="shared" si="2"/>
        <v/>
      </c>
      <c r="AD40" s="171" t="str">
        <f t="shared" si="3"/>
        <v/>
      </c>
      <c r="AE40" s="170" t="str">
        <f t="shared" si="4"/>
        <v/>
      </c>
      <c r="AF40" s="174" t="str">
        <f t="shared" si="5"/>
        <v/>
      </c>
    </row>
    <row r="41" spans="1:32" s="1" customFormat="1" ht="276" customHeight="1">
      <c r="A41" s="16">
        <v>28</v>
      </c>
      <c r="B41" s="31" t="str">
        <f t="shared" si="1"/>
        <v>○</v>
      </c>
      <c r="C41" s="37" t="s">
        <v>250</v>
      </c>
      <c r="D41" s="37"/>
      <c r="E41" s="45" t="s">
        <v>7426</v>
      </c>
      <c r="F41" s="37"/>
      <c r="G41" s="45" t="s">
        <v>4222</v>
      </c>
      <c r="H41" s="64" t="s">
        <v>5119</v>
      </c>
      <c r="I41" s="64" t="s">
        <v>5119</v>
      </c>
      <c r="J41" s="64" t="s">
        <v>5119</v>
      </c>
      <c r="K41" s="64" t="s">
        <v>5119</v>
      </c>
      <c r="L41" s="64" t="s">
        <v>5119</v>
      </c>
      <c r="M41" s="37" t="s">
        <v>5119</v>
      </c>
      <c r="N41" s="64" t="s">
        <v>7444</v>
      </c>
      <c r="O41" s="64" t="s">
        <v>7528</v>
      </c>
      <c r="P41" s="37" t="s">
        <v>7382</v>
      </c>
      <c r="Q41" s="37" t="s">
        <v>4185</v>
      </c>
      <c r="R41" s="107">
        <v>3912</v>
      </c>
      <c r="S41" s="107">
        <v>3912</v>
      </c>
      <c r="T41" s="107">
        <v>0</v>
      </c>
      <c r="U41" s="107">
        <v>3912</v>
      </c>
      <c r="V41" s="107">
        <v>0</v>
      </c>
      <c r="W41" s="107">
        <v>0</v>
      </c>
      <c r="X41" s="109">
        <v>0</v>
      </c>
      <c r="Y41" s="45"/>
      <c r="Z41" s="45"/>
      <c r="AA41" s="45"/>
      <c r="AB41" s="162" t="s">
        <v>7530</v>
      </c>
      <c r="AC41" s="167" t="str">
        <f t="shared" si="2"/>
        <v/>
      </c>
      <c r="AD41" s="171" t="str">
        <f t="shared" si="3"/>
        <v/>
      </c>
      <c r="AE41" s="170" t="str">
        <f t="shared" si="4"/>
        <v/>
      </c>
      <c r="AF41" s="174" t="str">
        <f t="shared" si="5"/>
        <v/>
      </c>
    </row>
    <row r="42" spans="1:32" s="1" customFormat="1" ht="360">
      <c r="A42" s="16">
        <v>29</v>
      </c>
      <c r="B42" s="31" t="str">
        <f t="shared" si="1"/>
        <v>○</v>
      </c>
      <c r="C42" s="37" t="s">
        <v>250</v>
      </c>
      <c r="D42" s="37">
        <v>28</v>
      </c>
      <c r="E42" s="45" t="s">
        <v>62</v>
      </c>
      <c r="F42" s="37"/>
      <c r="G42" s="57" t="s">
        <v>7020</v>
      </c>
      <c r="H42" s="64" t="s">
        <v>5119</v>
      </c>
      <c r="I42" s="64" t="s">
        <v>5119</v>
      </c>
      <c r="J42" s="64" t="s">
        <v>5119</v>
      </c>
      <c r="K42" s="64" t="s">
        <v>5119</v>
      </c>
      <c r="L42" s="64" t="s">
        <v>5119</v>
      </c>
      <c r="M42" s="37" t="s">
        <v>5119</v>
      </c>
      <c r="N42" s="64" t="s">
        <v>7451</v>
      </c>
      <c r="O42" s="64" t="s">
        <v>7422</v>
      </c>
      <c r="P42" s="37" t="s">
        <v>7382</v>
      </c>
      <c r="Q42" s="37" t="s">
        <v>1603</v>
      </c>
      <c r="R42" s="107">
        <v>3003</v>
      </c>
      <c r="S42" s="107">
        <v>3003</v>
      </c>
      <c r="T42" s="107">
        <v>0</v>
      </c>
      <c r="U42" s="107">
        <v>3003</v>
      </c>
      <c r="V42" s="107">
        <v>0</v>
      </c>
      <c r="W42" s="107">
        <v>0</v>
      </c>
      <c r="X42" s="109">
        <v>0</v>
      </c>
      <c r="Y42" s="45"/>
      <c r="Z42" s="45"/>
      <c r="AA42" s="45"/>
      <c r="AB42" s="162" t="s">
        <v>7530</v>
      </c>
      <c r="AC42" s="167" t="str">
        <f t="shared" si="2"/>
        <v/>
      </c>
      <c r="AD42" s="171" t="str">
        <f t="shared" si="3"/>
        <v/>
      </c>
      <c r="AE42" s="170" t="str">
        <f t="shared" si="4"/>
        <v/>
      </c>
      <c r="AF42" s="174" t="str">
        <f t="shared" si="5"/>
        <v/>
      </c>
    </row>
    <row r="43" spans="1:32" s="1" customFormat="1" ht="276" customHeight="1">
      <c r="A43" s="16">
        <v>30</v>
      </c>
      <c r="B43" s="31" t="str">
        <f t="shared" si="1"/>
        <v>○</v>
      </c>
      <c r="C43" s="37" t="s">
        <v>250</v>
      </c>
      <c r="D43" s="37">
        <v>103</v>
      </c>
      <c r="E43" s="45" t="s">
        <v>69</v>
      </c>
      <c r="F43" s="37"/>
      <c r="G43" s="45" t="s">
        <v>7550</v>
      </c>
      <c r="H43" s="64" t="s">
        <v>5119</v>
      </c>
      <c r="I43" s="64" t="s">
        <v>5119</v>
      </c>
      <c r="J43" s="64" t="s">
        <v>5119</v>
      </c>
      <c r="K43" s="64" t="s">
        <v>5119</v>
      </c>
      <c r="L43" s="64" t="s">
        <v>5119</v>
      </c>
      <c r="M43" s="37" t="s">
        <v>5119</v>
      </c>
      <c r="N43" s="64" t="s">
        <v>6183</v>
      </c>
      <c r="O43" s="64" t="s">
        <v>5137</v>
      </c>
      <c r="P43" s="37" t="s">
        <v>7354</v>
      </c>
      <c r="Q43" s="37" t="s">
        <v>1603</v>
      </c>
      <c r="R43" s="107">
        <v>4015</v>
      </c>
      <c r="S43" s="107">
        <v>4015</v>
      </c>
      <c r="T43" s="107">
        <v>0</v>
      </c>
      <c r="U43" s="107">
        <v>4015</v>
      </c>
      <c r="V43" s="107">
        <v>0</v>
      </c>
      <c r="W43" s="107">
        <v>0</v>
      </c>
      <c r="X43" s="109">
        <v>0</v>
      </c>
      <c r="Y43" s="45"/>
      <c r="Z43" s="45"/>
      <c r="AA43" s="45"/>
      <c r="AB43" s="162" t="s">
        <v>7530</v>
      </c>
      <c r="AC43" s="167" t="str">
        <f t="shared" si="2"/>
        <v/>
      </c>
      <c r="AD43" s="171" t="str">
        <f t="shared" si="3"/>
        <v/>
      </c>
      <c r="AE43" s="170" t="str">
        <f t="shared" si="4"/>
        <v/>
      </c>
      <c r="AF43" s="174" t="str">
        <f t="shared" si="5"/>
        <v/>
      </c>
    </row>
    <row r="44" spans="1:32" s="1" customFormat="1" ht="276" customHeight="1">
      <c r="A44" s="17">
        <v>31</v>
      </c>
      <c r="B44" s="31" t="str">
        <f t="shared" si="1"/>
        <v>○</v>
      </c>
      <c r="C44" s="37" t="s">
        <v>250</v>
      </c>
      <c r="D44" s="37">
        <v>36</v>
      </c>
      <c r="E44" s="45" t="s">
        <v>7543</v>
      </c>
      <c r="F44" s="37"/>
      <c r="G44" s="45" t="s">
        <v>4208</v>
      </c>
      <c r="H44" s="64" t="s">
        <v>5119</v>
      </c>
      <c r="I44" s="64" t="s">
        <v>5119</v>
      </c>
      <c r="J44" s="64" t="s">
        <v>5119</v>
      </c>
      <c r="K44" s="64" t="s">
        <v>5119</v>
      </c>
      <c r="L44" s="64" t="s">
        <v>5119</v>
      </c>
      <c r="M44" s="37" t="s">
        <v>5119</v>
      </c>
      <c r="N44" s="64" t="s">
        <v>5427</v>
      </c>
      <c r="O44" s="64" t="s">
        <v>7528</v>
      </c>
      <c r="P44" s="37" t="s">
        <v>1603</v>
      </c>
      <c r="Q44" s="37" t="s">
        <v>5686</v>
      </c>
      <c r="R44" s="107">
        <v>25905</v>
      </c>
      <c r="S44" s="107">
        <v>25905</v>
      </c>
      <c r="T44" s="107">
        <v>0</v>
      </c>
      <c r="U44" s="107">
        <v>25905</v>
      </c>
      <c r="V44" s="107">
        <v>0</v>
      </c>
      <c r="W44" s="107">
        <v>0</v>
      </c>
      <c r="X44" s="109">
        <v>0</v>
      </c>
      <c r="Y44" s="45"/>
      <c r="Z44" s="45"/>
      <c r="AA44" s="45" t="s">
        <v>7538</v>
      </c>
      <c r="AB44" s="162" t="s">
        <v>7530</v>
      </c>
      <c r="AC44" s="167" t="str">
        <f t="shared" si="2"/>
        <v/>
      </c>
      <c r="AD44" s="171" t="str">
        <f t="shared" si="3"/>
        <v/>
      </c>
      <c r="AE44" s="170" t="str">
        <f t="shared" si="4"/>
        <v/>
      </c>
      <c r="AF44" s="174" t="str">
        <f t="shared" si="5"/>
        <v/>
      </c>
    </row>
    <row r="45" spans="1:32" s="1" customFormat="1" ht="276" customHeight="1">
      <c r="A45" s="17">
        <v>32</v>
      </c>
      <c r="B45" s="31" t="str">
        <f t="shared" si="1"/>
        <v>○</v>
      </c>
      <c r="C45" s="37" t="s">
        <v>250</v>
      </c>
      <c r="D45" s="37"/>
      <c r="E45" s="45" t="s">
        <v>7555</v>
      </c>
      <c r="F45" s="37"/>
      <c r="G45" s="45" t="s">
        <v>7553</v>
      </c>
      <c r="H45" s="64" t="s">
        <v>5119</v>
      </c>
      <c r="I45" s="64" t="s">
        <v>5119</v>
      </c>
      <c r="J45" s="64" t="s">
        <v>5119</v>
      </c>
      <c r="K45" s="64" t="s">
        <v>5119</v>
      </c>
      <c r="L45" s="64" t="s">
        <v>5119</v>
      </c>
      <c r="M45" s="37" t="s">
        <v>5119</v>
      </c>
      <c r="N45" s="64" t="s">
        <v>1229</v>
      </c>
      <c r="O45" s="64" t="s">
        <v>7528</v>
      </c>
      <c r="P45" s="37" t="s">
        <v>7381</v>
      </c>
      <c r="Q45" s="37" t="s">
        <v>7529</v>
      </c>
      <c r="R45" s="107">
        <v>13446</v>
      </c>
      <c r="S45" s="107">
        <v>13446</v>
      </c>
      <c r="T45" s="107">
        <v>0</v>
      </c>
      <c r="U45" s="107">
        <v>13446</v>
      </c>
      <c r="V45" s="107">
        <v>0</v>
      </c>
      <c r="W45" s="107">
        <v>0</v>
      </c>
      <c r="X45" s="109">
        <v>0</v>
      </c>
      <c r="Y45" s="45"/>
      <c r="Z45" s="45"/>
      <c r="AA45" s="45" t="s">
        <v>4186</v>
      </c>
      <c r="AB45" s="162" t="s">
        <v>7530</v>
      </c>
      <c r="AC45" s="167" t="str">
        <f t="shared" si="2"/>
        <v/>
      </c>
      <c r="AD45" s="171" t="str">
        <f t="shared" si="3"/>
        <v/>
      </c>
      <c r="AE45" s="170" t="str">
        <f t="shared" si="4"/>
        <v/>
      </c>
      <c r="AF45" s="174" t="str">
        <f t="shared" si="5"/>
        <v/>
      </c>
    </row>
    <row r="46" spans="1:32" s="1" customFormat="1" ht="276" customHeight="1">
      <c r="A46" s="17">
        <v>33</v>
      </c>
      <c r="B46" s="31" t="str">
        <f t="shared" si="1"/>
        <v>○</v>
      </c>
      <c r="C46" s="37" t="s">
        <v>250</v>
      </c>
      <c r="D46" s="37"/>
      <c r="E46" s="45" t="s">
        <v>3302</v>
      </c>
      <c r="F46" s="37"/>
      <c r="G46" s="45" t="s">
        <v>7524</v>
      </c>
      <c r="H46" s="64" t="s">
        <v>5119</v>
      </c>
      <c r="I46" s="64" t="s">
        <v>5119</v>
      </c>
      <c r="J46" s="64" t="s">
        <v>5119</v>
      </c>
      <c r="K46" s="64" t="s">
        <v>5119</v>
      </c>
      <c r="L46" s="64" t="s">
        <v>5119</v>
      </c>
      <c r="M46" s="37" t="s">
        <v>5119</v>
      </c>
      <c r="N46" s="64" t="s">
        <v>4180</v>
      </c>
      <c r="O46" s="64" t="s">
        <v>7528</v>
      </c>
      <c r="P46" s="37" t="s">
        <v>1603</v>
      </c>
      <c r="Q46" s="37" t="s">
        <v>5686</v>
      </c>
      <c r="R46" s="107">
        <v>495</v>
      </c>
      <c r="S46" s="107">
        <v>495</v>
      </c>
      <c r="T46" s="107"/>
      <c r="U46" s="107">
        <v>495</v>
      </c>
      <c r="V46" s="107">
        <v>0</v>
      </c>
      <c r="W46" s="107">
        <v>0</v>
      </c>
      <c r="X46" s="109">
        <v>0</v>
      </c>
      <c r="Y46" s="45"/>
      <c r="Z46" s="45"/>
      <c r="AA46" s="45" t="s">
        <v>7533</v>
      </c>
      <c r="AB46" s="162" t="s">
        <v>7530</v>
      </c>
      <c r="AC46" s="167" t="str">
        <f t="shared" si="2"/>
        <v/>
      </c>
      <c r="AD46" s="171" t="str">
        <f t="shared" si="3"/>
        <v/>
      </c>
      <c r="AE46" s="170" t="str">
        <f t="shared" si="4"/>
        <v/>
      </c>
      <c r="AF46" s="174" t="str">
        <f t="shared" si="5"/>
        <v/>
      </c>
    </row>
    <row r="47" spans="1:32" s="1" customFormat="1" ht="276" customHeight="1">
      <c r="A47" s="17">
        <v>34</v>
      </c>
      <c r="B47" s="31" t="str">
        <f t="shared" si="1"/>
        <v>○</v>
      </c>
      <c r="C47" s="37" t="s">
        <v>250</v>
      </c>
      <c r="D47" s="37"/>
      <c r="E47" s="45" t="s">
        <v>7426</v>
      </c>
      <c r="F47" s="37"/>
      <c r="G47" s="45" t="s">
        <v>7554</v>
      </c>
      <c r="H47" s="64" t="s">
        <v>5119</v>
      </c>
      <c r="I47" s="64" t="s">
        <v>5119</v>
      </c>
      <c r="J47" s="64" t="s">
        <v>5119</v>
      </c>
      <c r="K47" s="64" t="s">
        <v>5119</v>
      </c>
      <c r="L47" s="64" t="s">
        <v>5119</v>
      </c>
      <c r="M47" s="37" t="s">
        <v>5119</v>
      </c>
      <c r="N47" s="64" t="s">
        <v>7444</v>
      </c>
      <c r="O47" s="64" t="s">
        <v>7528</v>
      </c>
      <c r="P47" s="37" t="s">
        <v>4185</v>
      </c>
      <c r="Q47" s="37" t="s">
        <v>5686</v>
      </c>
      <c r="R47" s="107">
        <v>1100</v>
      </c>
      <c r="S47" s="107">
        <v>1100</v>
      </c>
      <c r="T47" s="107">
        <v>0</v>
      </c>
      <c r="U47" s="107">
        <v>1100</v>
      </c>
      <c r="V47" s="107">
        <v>0</v>
      </c>
      <c r="W47" s="107">
        <v>0</v>
      </c>
      <c r="X47" s="109">
        <v>0</v>
      </c>
      <c r="Y47" s="45"/>
      <c r="Z47" s="45"/>
      <c r="AA47" s="45" t="s">
        <v>2215</v>
      </c>
      <c r="AB47" s="162" t="s">
        <v>7530</v>
      </c>
      <c r="AC47" s="167" t="str">
        <f t="shared" si="2"/>
        <v/>
      </c>
      <c r="AD47" s="171" t="str">
        <f t="shared" si="3"/>
        <v/>
      </c>
      <c r="AE47" s="170" t="str">
        <f t="shared" si="4"/>
        <v/>
      </c>
      <c r="AF47" s="174" t="str">
        <f t="shared" si="5"/>
        <v/>
      </c>
    </row>
    <row r="48" spans="1:32" s="1" customFormat="1" ht="276" customHeight="1">
      <c r="A48" s="17">
        <v>35</v>
      </c>
      <c r="B48" s="31" t="str">
        <f t="shared" si="1"/>
        <v>○</v>
      </c>
      <c r="C48" s="37" t="s">
        <v>250</v>
      </c>
      <c r="D48" s="37"/>
      <c r="E48" s="45" t="s">
        <v>7514</v>
      </c>
      <c r="F48" s="37"/>
      <c r="G48" s="45" t="s">
        <v>3003</v>
      </c>
      <c r="H48" s="64" t="s">
        <v>5119</v>
      </c>
      <c r="I48" s="64" t="s">
        <v>5119</v>
      </c>
      <c r="J48" s="64" t="s">
        <v>5119</v>
      </c>
      <c r="K48" s="64" t="s">
        <v>5119</v>
      </c>
      <c r="L48" s="64" t="s">
        <v>5119</v>
      </c>
      <c r="M48" s="37" t="s">
        <v>5119</v>
      </c>
      <c r="N48" s="64" t="s">
        <v>7449</v>
      </c>
      <c r="O48" s="64" t="s">
        <v>7528</v>
      </c>
      <c r="P48" s="37" t="s">
        <v>1603</v>
      </c>
      <c r="Q48" s="37" t="s">
        <v>1603</v>
      </c>
      <c r="R48" s="107">
        <v>6806</v>
      </c>
      <c r="S48" s="107">
        <v>6806</v>
      </c>
      <c r="T48" s="107">
        <v>0</v>
      </c>
      <c r="U48" s="107">
        <v>6806</v>
      </c>
      <c r="V48" s="107">
        <v>0</v>
      </c>
      <c r="W48" s="107">
        <v>0</v>
      </c>
      <c r="X48" s="109">
        <v>0</v>
      </c>
      <c r="Y48" s="45"/>
      <c r="Z48" s="45"/>
      <c r="AA48" s="45"/>
      <c r="AB48" s="162" t="s">
        <v>7530</v>
      </c>
      <c r="AC48" s="167" t="str">
        <f t="shared" si="2"/>
        <v/>
      </c>
      <c r="AD48" s="171" t="str">
        <f t="shared" si="3"/>
        <v/>
      </c>
      <c r="AE48" s="170" t="str">
        <f t="shared" si="4"/>
        <v/>
      </c>
      <c r="AF48" s="174" t="str">
        <f t="shared" si="5"/>
        <v/>
      </c>
    </row>
    <row r="49" spans="1:32" s="1" customFormat="1" ht="276" customHeight="1">
      <c r="A49" s="17">
        <v>36</v>
      </c>
      <c r="B49" s="31" t="str">
        <f t="shared" si="1"/>
        <v>○</v>
      </c>
      <c r="C49" s="37" t="s">
        <v>250</v>
      </c>
      <c r="D49" s="37"/>
      <c r="E49" s="45" t="s">
        <v>2759</v>
      </c>
      <c r="F49" s="37"/>
      <c r="G49" s="45" t="s">
        <v>4848</v>
      </c>
      <c r="H49" s="64" t="s">
        <v>5119</v>
      </c>
      <c r="I49" s="64" t="s">
        <v>5119</v>
      </c>
      <c r="J49" s="64" t="s">
        <v>5119</v>
      </c>
      <c r="K49" s="64" t="s">
        <v>5119</v>
      </c>
      <c r="L49" s="64" t="s">
        <v>5119</v>
      </c>
      <c r="M49" s="37" t="s">
        <v>5119</v>
      </c>
      <c r="N49" s="64" t="s">
        <v>7449</v>
      </c>
      <c r="O49" s="64" t="s">
        <v>7528</v>
      </c>
      <c r="P49" s="37" t="s">
        <v>1603</v>
      </c>
      <c r="Q49" s="37" t="s">
        <v>1603</v>
      </c>
      <c r="R49" s="107">
        <v>4500</v>
      </c>
      <c r="S49" s="107">
        <v>4500</v>
      </c>
      <c r="T49" s="107">
        <v>0</v>
      </c>
      <c r="U49" s="107">
        <v>4500</v>
      </c>
      <c r="V49" s="107">
        <v>0</v>
      </c>
      <c r="W49" s="107">
        <v>0</v>
      </c>
      <c r="X49" s="109">
        <v>0</v>
      </c>
      <c r="Y49" s="45"/>
      <c r="Z49" s="45"/>
      <c r="AA49" s="45"/>
      <c r="AB49" s="162" t="s">
        <v>7530</v>
      </c>
      <c r="AC49" s="167" t="str">
        <f t="shared" si="2"/>
        <v/>
      </c>
      <c r="AD49" s="171" t="str">
        <f t="shared" si="3"/>
        <v/>
      </c>
      <c r="AE49" s="170" t="str">
        <f t="shared" si="4"/>
        <v/>
      </c>
      <c r="AF49" s="174" t="str">
        <f t="shared" si="5"/>
        <v/>
      </c>
    </row>
    <row r="50" spans="1:32" s="1" customFormat="1" ht="276" customHeight="1">
      <c r="A50" s="17">
        <v>37</v>
      </c>
      <c r="B50" s="31" t="str">
        <f t="shared" si="1"/>
        <v>○</v>
      </c>
      <c r="C50" s="37" t="s">
        <v>250</v>
      </c>
      <c r="D50" s="37"/>
      <c r="E50" s="45" t="s">
        <v>7515</v>
      </c>
      <c r="F50" s="37"/>
      <c r="G50" s="45" t="s">
        <v>7525</v>
      </c>
      <c r="H50" s="64" t="s">
        <v>5119</v>
      </c>
      <c r="I50" s="64" t="s">
        <v>5119</v>
      </c>
      <c r="J50" s="64" t="s">
        <v>5119</v>
      </c>
      <c r="K50" s="64" t="s">
        <v>5119</v>
      </c>
      <c r="L50" s="64" t="s">
        <v>5119</v>
      </c>
      <c r="M50" s="37" t="s">
        <v>5119</v>
      </c>
      <c r="N50" s="64" t="s">
        <v>7449</v>
      </c>
      <c r="O50" s="64" t="s">
        <v>7528</v>
      </c>
      <c r="P50" s="37" t="s">
        <v>1603</v>
      </c>
      <c r="Q50" s="37" t="s">
        <v>1603</v>
      </c>
      <c r="R50" s="107">
        <v>2353</v>
      </c>
      <c r="S50" s="107">
        <v>2353</v>
      </c>
      <c r="T50" s="107">
        <v>0</v>
      </c>
      <c r="U50" s="107">
        <v>2353</v>
      </c>
      <c r="V50" s="107">
        <v>0</v>
      </c>
      <c r="W50" s="107">
        <v>0</v>
      </c>
      <c r="X50" s="109">
        <v>0</v>
      </c>
      <c r="Y50" s="45"/>
      <c r="Z50" s="45"/>
      <c r="AA50" s="45"/>
      <c r="AB50" s="162" t="s">
        <v>7530</v>
      </c>
      <c r="AC50" s="167" t="str">
        <f t="shared" si="2"/>
        <v/>
      </c>
      <c r="AD50" s="171" t="str">
        <f t="shared" si="3"/>
        <v/>
      </c>
      <c r="AE50" s="170" t="str">
        <f t="shared" si="4"/>
        <v/>
      </c>
      <c r="AF50" s="174" t="str">
        <f t="shared" si="5"/>
        <v/>
      </c>
    </row>
    <row r="51" spans="1:32" s="1" customFormat="1" ht="276" customHeight="1">
      <c r="A51" s="17">
        <v>38</v>
      </c>
      <c r="B51" s="31" t="str">
        <f t="shared" si="1"/>
        <v>○</v>
      </c>
      <c r="C51" s="37" t="s">
        <v>250</v>
      </c>
      <c r="D51" s="37"/>
      <c r="E51" s="45" t="s">
        <v>1796</v>
      </c>
      <c r="F51" s="37"/>
      <c r="G51" s="45" t="s">
        <v>6191</v>
      </c>
      <c r="H51" s="64" t="s">
        <v>5119</v>
      </c>
      <c r="I51" s="64" t="s">
        <v>5119</v>
      </c>
      <c r="J51" s="64" t="s">
        <v>5119</v>
      </c>
      <c r="K51" s="64" t="s">
        <v>5119</v>
      </c>
      <c r="L51" s="64" t="s">
        <v>5119</v>
      </c>
      <c r="M51" s="37" t="s">
        <v>5119</v>
      </c>
      <c r="N51" s="64" t="s">
        <v>4180</v>
      </c>
      <c r="O51" s="64" t="s">
        <v>7528</v>
      </c>
      <c r="P51" s="37" t="s">
        <v>1603</v>
      </c>
      <c r="Q51" s="37" t="s">
        <v>1603</v>
      </c>
      <c r="R51" s="107">
        <v>825</v>
      </c>
      <c r="S51" s="107">
        <v>825</v>
      </c>
      <c r="T51" s="107">
        <v>0</v>
      </c>
      <c r="U51" s="107">
        <v>825</v>
      </c>
      <c r="V51" s="107">
        <v>0</v>
      </c>
      <c r="W51" s="107">
        <v>0</v>
      </c>
      <c r="X51" s="109">
        <v>0</v>
      </c>
      <c r="Y51" s="45"/>
      <c r="Z51" s="45"/>
      <c r="AA51" s="45"/>
      <c r="AB51" s="162" t="s">
        <v>7530</v>
      </c>
      <c r="AC51" s="167" t="str">
        <f t="shared" si="2"/>
        <v/>
      </c>
      <c r="AD51" s="171" t="str">
        <f t="shared" si="3"/>
        <v/>
      </c>
      <c r="AE51" s="170" t="str">
        <f t="shared" si="4"/>
        <v/>
      </c>
      <c r="AF51" s="174" t="str">
        <f t="shared" si="5"/>
        <v/>
      </c>
    </row>
    <row r="52" spans="1:32" s="1" customFormat="1" ht="276" customHeight="1">
      <c r="A52" s="18">
        <v>39</v>
      </c>
      <c r="B52" s="31" t="str">
        <f t="shared" si="1"/>
        <v>○</v>
      </c>
      <c r="C52" s="38" t="s">
        <v>250</v>
      </c>
      <c r="D52" s="38"/>
      <c r="E52" s="46" t="s">
        <v>2961</v>
      </c>
      <c r="F52" s="38"/>
      <c r="G52" s="46" t="s">
        <v>5362</v>
      </c>
      <c r="H52" s="65" t="s">
        <v>5119</v>
      </c>
      <c r="I52" s="65" t="s">
        <v>5119</v>
      </c>
      <c r="J52" s="65" t="s">
        <v>5119</v>
      </c>
      <c r="K52" s="65" t="s">
        <v>5119</v>
      </c>
      <c r="L52" s="65" t="s">
        <v>5119</v>
      </c>
      <c r="M52" s="38" t="s">
        <v>5119</v>
      </c>
      <c r="N52" s="65" t="s">
        <v>4180</v>
      </c>
      <c r="O52" s="65" t="s">
        <v>7422</v>
      </c>
      <c r="P52" s="38" t="s">
        <v>1603</v>
      </c>
      <c r="Q52" s="38" t="s">
        <v>5686</v>
      </c>
      <c r="R52" s="108">
        <v>2381</v>
      </c>
      <c r="S52" s="108">
        <v>2381</v>
      </c>
      <c r="T52" s="108"/>
      <c r="U52" s="108">
        <v>2381</v>
      </c>
      <c r="V52" s="108">
        <v>0</v>
      </c>
      <c r="W52" s="108">
        <v>0</v>
      </c>
      <c r="X52" s="144">
        <v>0</v>
      </c>
      <c r="Y52" s="46"/>
      <c r="Z52" s="46"/>
      <c r="AA52" s="46" t="s">
        <v>7534</v>
      </c>
      <c r="AB52" s="163" t="s">
        <v>3556</v>
      </c>
      <c r="AC52" s="167" t="str">
        <f t="shared" si="2"/>
        <v/>
      </c>
      <c r="AD52" s="171" t="str">
        <f t="shared" si="3"/>
        <v/>
      </c>
      <c r="AE52" s="170" t="str">
        <f t="shared" si="4"/>
        <v/>
      </c>
      <c r="AF52" s="174" t="str">
        <f t="shared" si="5"/>
        <v/>
      </c>
    </row>
    <row r="53" spans="1:32" s="1" customFormat="1" ht="276" customHeight="1">
      <c r="A53" s="19">
        <v>40</v>
      </c>
      <c r="B53" s="31" t="str">
        <f t="shared" si="1"/>
        <v>○</v>
      </c>
      <c r="C53" s="37" t="s">
        <v>250</v>
      </c>
      <c r="D53" s="37"/>
      <c r="E53" s="45" t="s">
        <v>7516</v>
      </c>
      <c r="F53" s="37"/>
      <c r="G53" s="45" t="s">
        <v>6896</v>
      </c>
      <c r="H53" s="64" t="s">
        <v>5119</v>
      </c>
      <c r="I53" s="64" t="s">
        <v>5119</v>
      </c>
      <c r="J53" s="64" t="s">
        <v>5119</v>
      </c>
      <c r="K53" s="64" t="s">
        <v>5119</v>
      </c>
      <c r="L53" s="64" t="s">
        <v>5119</v>
      </c>
      <c r="M53" s="37" t="s">
        <v>5119</v>
      </c>
      <c r="N53" s="64" t="s">
        <v>7452</v>
      </c>
      <c r="O53" s="64" t="s">
        <v>209</v>
      </c>
      <c r="P53" s="37" t="s">
        <v>1603</v>
      </c>
      <c r="Q53" s="37" t="s">
        <v>5686</v>
      </c>
      <c r="R53" s="107">
        <v>334</v>
      </c>
      <c r="S53" s="107">
        <v>334</v>
      </c>
      <c r="T53" s="107">
        <v>0</v>
      </c>
      <c r="U53" s="107">
        <v>334</v>
      </c>
      <c r="V53" s="107">
        <v>0</v>
      </c>
      <c r="W53" s="107">
        <v>0</v>
      </c>
      <c r="X53" s="109">
        <v>0</v>
      </c>
      <c r="Y53" s="45"/>
      <c r="Z53" s="45"/>
      <c r="AA53" s="45" t="s">
        <v>7535</v>
      </c>
      <c r="AB53" s="64" t="s">
        <v>3556</v>
      </c>
      <c r="AC53" s="168" t="str">
        <f t="shared" si="2"/>
        <v/>
      </c>
      <c r="AD53" s="171" t="str">
        <f t="shared" si="3"/>
        <v/>
      </c>
      <c r="AE53" s="170" t="str">
        <f t="shared" si="4"/>
        <v/>
      </c>
      <c r="AF53" s="174" t="str">
        <f t="shared" si="5"/>
        <v/>
      </c>
    </row>
    <row r="54" spans="1:32" s="1" customFormat="1" ht="276" customHeight="1">
      <c r="A54" s="20">
        <v>41</v>
      </c>
      <c r="B54" s="31" t="str">
        <f t="shared" si="1"/>
        <v>○</v>
      </c>
      <c r="C54" s="37" t="s">
        <v>250</v>
      </c>
      <c r="D54" s="37"/>
      <c r="E54" s="45" t="s">
        <v>3453</v>
      </c>
      <c r="F54" s="37"/>
      <c r="G54" s="45" t="s">
        <v>7544</v>
      </c>
      <c r="H54" s="64" t="s">
        <v>5119</v>
      </c>
      <c r="I54" s="64" t="s">
        <v>5119</v>
      </c>
      <c r="J54" s="64" t="s">
        <v>5119</v>
      </c>
      <c r="K54" s="64" t="s">
        <v>5119</v>
      </c>
      <c r="L54" s="64" t="s">
        <v>5119</v>
      </c>
      <c r="M54" s="37" t="s">
        <v>5119</v>
      </c>
      <c r="N54" s="64" t="s">
        <v>4180</v>
      </c>
      <c r="O54" s="64" t="s">
        <v>7422</v>
      </c>
      <c r="P54" s="37" t="s">
        <v>1603</v>
      </c>
      <c r="Q54" s="37" t="s">
        <v>5686</v>
      </c>
      <c r="R54" s="107">
        <v>19536</v>
      </c>
      <c r="S54" s="107">
        <v>19536</v>
      </c>
      <c r="T54" s="107">
        <v>0</v>
      </c>
      <c r="U54" s="107">
        <v>19536</v>
      </c>
      <c r="V54" s="107">
        <v>0</v>
      </c>
      <c r="W54" s="107">
        <v>0</v>
      </c>
      <c r="X54" s="109">
        <v>0</v>
      </c>
      <c r="Y54" s="45"/>
      <c r="Z54" s="45"/>
      <c r="AA54" s="45" t="s">
        <v>7</v>
      </c>
      <c r="AB54" s="64" t="s">
        <v>3556</v>
      </c>
      <c r="AC54" s="168" t="str">
        <f t="shared" si="2"/>
        <v/>
      </c>
      <c r="AD54" s="171" t="str">
        <f t="shared" si="3"/>
        <v/>
      </c>
      <c r="AE54" s="170" t="str">
        <f t="shared" si="4"/>
        <v/>
      </c>
      <c r="AF54" s="174" t="str">
        <f t="shared" si="5"/>
        <v/>
      </c>
    </row>
    <row r="55" spans="1:32" s="1" customFormat="1" ht="276" customHeight="1">
      <c r="A55" s="20">
        <v>42</v>
      </c>
      <c r="B55" s="31" t="str">
        <f t="shared" si="1"/>
        <v>○</v>
      </c>
      <c r="C55" s="37" t="s">
        <v>250</v>
      </c>
      <c r="D55" s="37"/>
      <c r="E55" s="45" t="s">
        <v>7517</v>
      </c>
      <c r="F55" s="37"/>
      <c r="G55" s="45" t="s">
        <v>7526</v>
      </c>
      <c r="H55" s="64" t="s">
        <v>5119</v>
      </c>
      <c r="I55" s="64" t="s">
        <v>5119</v>
      </c>
      <c r="J55" s="64" t="s">
        <v>5119</v>
      </c>
      <c r="K55" s="64" t="s">
        <v>5119</v>
      </c>
      <c r="L55" s="64" t="s">
        <v>5119</v>
      </c>
      <c r="M55" s="37" t="s">
        <v>5119</v>
      </c>
      <c r="N55" s="64" t="s">
        <v>7449</v>
      </c>
      <c r="O55" s="64" t="s">
        <v>7528</v>
      </c>
      <c r="P55" s="37" t="s">
        <v>1603</v>
      </c>
      <c r="Q55" s="37" t="s">
        <v>1603</v>
      </c>
      <c r="R55" s="107">
        <v>600</v>
      </c>
      <c r="S55" s="107">
        <v>600</v>
      </c>
      <c r="T55" s="107">
        <v>0</v>
      </c>
      <c r="U55" s="107">
        <v>600</v>
      </c>
      <c r="V55" s="107">
        <v>0</v>
      </c>
      <c r="W55" s="107">
        <v>0</v>
      </c>
      <c r="X55" s="109">
        <v>0</v>
      </c>
      <c r="Y55" s="45"/>
      <c r="Z55" s="45"/>
      <c r="AA55" s="45"/>
      <c r="AB55" s="64" t="s">
        <v>7530</v>
      </c>
      <c r="AC55" s="168" t="str">
        <f t="shared" si="2"/>
        <v/>
      </c>
      <c r="AD55" s="171" t="str">
        <f t="shared" si="3"/>
        <v/>
      </c>
      <c r="AE55" s="170" t="str">
        <f t="shared" si="4"/>
        <v/>
      </c>
      <c r="AF55" s="174" t="str">
        <f t="shared" si="5"/>
        <v/>
      </c>
    </row>
    <row r="56" spans="1:32" s="1" customFormat="1" ht="168.75" customHeight="1">
      <c r="A56" s="20">
        <v>43</v>
      </c>
      <c r="B56" s="31" t="str">
        <f t="shared" si="1"/>
        <v>○</v>
      </c>
      <c r="C56" s="37" t="s">
        <v>250</v>
      </c>
      <c r="D56" s="37"/>
      <c r="E56" s="45" t="s">
        <v>7518</v>
      </c>
      <c r="F56" s="37"/>
      <c r="G56" s="45" t="s">
        <v>7527</v>
      </c>
      <c r="H56" s="64" t="s">
        <v>5119</v>
      </c>
      <c r="I56" s="64" t="s">
        <v>5119</v>
      </c>
      <c r="J56" s="64" t="s">
        <v>5119</v>
      </c>
      <c r="K56" s="64" t="s">
        <v>5119</v>
      </c>
      <c r="L56" s="64" t="s">
        <v>5119</v>
      </c>
      <c r="M56" s="37" t="s">
        <v>5119</v>
      </c>
      <c r="N56" s="64" t="s">
        <v>7452</v>
      </c>
      <c r="O56" s="64" t="s">
        <v>7422</v>
      </c>
      <c r="P56" s="37" t="s">
        <v>1978</v>
      </c>
      <c r="Q56" s="37" t="s">
        <v>1603</v>
      </c>
      <c r="R56" s="107">
        <v>55</v>
      </c>
      <c r="S56" s="107">
        <v>55</v>
      </c>
      <c r="T56" s="107">
        <v>0</v>
      </c>
      <c r="U56" s="107">
        <v>55</v>
      </c>
      <c r="V56" s="107">
        <v>0</v>
      </c>
      <c r="W56" s="107">
        <v>0</v>
      </c>
      <c r="X56" s="109">
        <v>0</v>
      </c>
      <c r="Y56" s="45"/>
      <c r="Z56" s="45"/>
      <c r="AA56" s="45"/>
      <c r="AB56" s="64" t="s">
        <v>3556</v>
      </c>
      <c r="AC56" s="168" t="str">
        <f t="shared" si="2"/>
        <v/>
      </c>
      <c r="AD56" s="171" t="str">
        <f t="shared" si="3"/>
        <v/>
      </c>
      <c r="AE56" s="170" t="str">
        <f t="shared" si="4"/>
        <v/>
      </c>
      <c r="AF56" s="174" t="str">
        <f t="shared" si="5"/>
        <v/>
      </c>
    </row>
    <row r="57" spans="1:32" s="1" customFormat="1" ht="224.25" customHeight="1">
      <c r="A57" s="20">
        <v>44</v>
      </c>
      <c r="B57" s="31" t="str">
        <f t="shared" si="1"/>
        <v>○</v>
      </c>
      <c r="C57" s="37" t="s">
        <v>250</v>
      </c>
      <c r="D57" s="37"/>
      <c r="E57" s="45" t="s">
        <v>7519</v>
      </c>
      <c r="F57" s="37"/>
      <c r="G57" s="45" t="s">
        <v>3369</v>
      </c>
      <c r="H57" s="64" t="s">
        <v>5119</v>
      </c>
      <c r="I57" s="64" t="s">
        <v>5119</v>
      </c>
      <c r="J57" s="64" t="s">
        <v>5119</v>
      </c>
      <c r="K57" s="64" t="s">
        <v>5119</v>
      </c>
      <c r="L57" s="64" t="s">
        <v>5119</v>
      </c>
      <c r="M57" s="37" t="s">
        <v>5119</v>
      </c>
      <c r="N57" s="64" t="s">
        <v>7452</v>
      </c>
      <c r="O57" s="64" t="s">
        <v>209</v>
      </c>
      <c r="P57" s="37" t="s">
        <v>1978</v>
      </c>
      <c r="Q57" s="37" t="s">
        <v>1603</v>
      </c>
      <c r="R57" s="107">
        <v>2030</v>
      </c>
      <c r="S57" s="107">
        <v>2030</v>
      </c>
      <c r="T57" s="107">
        <v>0</v>
      </c>
      <c r="U57" s="107">
        <v>2030</v>
      </c>
      <c r="V57" s="107">
        <v>0</v>
      </c>
      <c r="W57" s="107">
        <v>0</v>
      </c>
      <c r="X57" s="109">
        <v>0</v>
      </c>
      <c r="Y57" s="45"/>
      <c r="Z57" s="45"/>
      <c r="AA57" s="45"/>
      <c r="AB57" s="64" t="s">
        <v>3553</v>
      </c>
      <c r="AC57" s="168" t="str">
        <f t="shared" si="2"/>
        <v/>
      </c>
      <c r="AD57" s="171" t="str">
        <f t="shared" si="3"/>
        <v/>
      </c>
      <c r="AE57" s="170" t="str">
        <f t="shared" si="4"/>
        <v/>
      </c>
      <c r="AF57" s="174" t="str">
        <f t="shared" si="5"/>
        <v/>
      </c>
    </row>
    <row r="58" spans="1:32" s="1" customFormat="1" ht="198" customHeight="1">
      <c r="A58" s="20">
        <v>45</v>
      </c>
      <c r="B58" s="31" t="str">
        <f t="shared" si="1"/>
        <v>○</v>
      </c>
      <c r="C58" s="37" t="s">
        <v>250</v>
      </c>
      <c r="D58" s="37"/>
      <c r="E58" s="45" t="s">
        <v>7520</v>
      </c>
      <c r="F58" s="37"/>
      <c r="G58" s="45" t="s">
        <v>7539</v>
      </c>
      <c r="H58" s="64" t="s">
        <v>5119</v>
      </c>
      <c r="I58" s="64" t="s">
        <v>5119</v>
      </c>
      <c r="J58" s="64" t="s">
        <v>5119</v>
      </c>
      <c r="K58" s="64" t="s">
        <v>5119</v>
      </c>
      <c r="L58" s="64" t="s">
        <v>5119</v>
      </c>
      <c r="M58" s="37" t="s">
        <v>5119</v>
      </c>
      <c r="N58" s="64" t="s">
        <v>7341</v>
      </c>
      <c r="O58" s="64" t="s">
        <v>209</v>
      </c>
      <c r="P58" s="37" t="s">
        <v>7383</v>
      </c>
      <c r="Q58" s="37" t="s">
        <v>1603</v>
      </c>
      <c r="R58" s="107">
        <v>2750</v>
      </c>
      <c r="S58" s="107">
        <v>2750</v>
      </c>
      <c r="T58" s="107">
        <v>0</v>
      </c>
      <c r="U58" s="107">
        <v>2750</v>
      </c>
      <c r="V58" s="107">
        <v>0</v>
      </c>
      <c r="W58" s="107">
        <v>0</v>
      </c>
      <c r="X58" s="109">
        <v>0</v>
      </c>
      <c r="Y58" s="45"/>
      <c r="Z58" s="45"/>
      <c r="AA58" s="45"/>
      <c r="AB58" s="64" t="s">
        <v>3556</v>
      </c>
      <c r="AC58" s="168" t="str">
        <f t="shared" si="2"/>
        <v/>
      </c>
      <c r="AD58" s="171" t="str">
        <f t="shared" si="3"/>
        <v/>
      </c>
      <c r="AE58" s="170" t="str">
        <f t="shared" si="4"/>
        <v/>
      </c>
      <c r="AF58" s="174" t="str">
        <f t="shared" si="5"/>
        <v/>
      </c>
    </row>
    <row r="59" spans="1:32" s="1" customFormat="1" ht="276" customHeight="1">
      <c r="A59" s="20">
        <v>46</v>
      </c>
      <c r="B59" s="31" t="str">
        <f t="shared" si="1"/>
        <v>○</v>
      </c>
      <c r="C59" s="37" t="s">
        <v>250</v>
      </c>
      <c r="D59" s="37">
        <v>101</v>
      </c>
      <c r="E59" s="45" t="s">
        <v>3930</v>
      </c>
      <c r="F59" s="37"/>
      <c r="G59" s="45" t="s">
        <v>7124</v>
      </c>
      <c r="H59" s="64" t="s">
        <v>5119</v>
      </c>
      <c r="I59" s="64" t="s">
        <v>207</v>
      </c>
      <c r="J59" s="64" t="s">
        <v>5119</v>
      </c>
      <c r="K59" s="64" t="s">
        <v>5119</v>
      </c>
      <c r="L59" s="64" t="s">
        <v>5119</v>
      </c>
      <c r="M59" s="37" t="s">
        <v>5119</v>
      </c>
      <c r="N59" s="64" t="s">
        <v>7462</v>
      </c>
      <c r="O59" s="64" t="s">
        <v>7422</v>
      </c>
      <c r="P59" s="37" t="s">
        <v>4185</v>
      </c>
      <c r="Q59" s="37" t="s">
        <v>1603</v>
      </c>
      <c r="R59" s="107">
        <v>1248</v>
      </c>
      <c r="S59" s="107">
        <v>1248</v>
      </c>
      <c r="T59" s="107">
        <v>0</v>
      </c>
      <c r="U59" s="107">
        <v>1248</v>
      </c>
      <c r="V59" s="107">
        <v>0</v>
      </c>
      <c r="W59" s="107">
        <v>0</v>
      </c>
      <c r="X59" s="109">
        <v>0</v>
      </c>
      <c r="Y59" s="45"/>
      <c r="Z59" s="45"/>
      <c r="AA59" s="45"/>
      <c r="AB59" s="64" t="s">
        <v>3556</v>
      </c>
      <c r="AC59" s="168" t="str">
        <f t="shared" si="2"/>
        <v/>
      </c>
      <c r="AD59" s="171" t="str">
        <f t="shared" si="3"/>
        <v/>
      </c>
      <c r="AE59" s="170" t="str">
        <f t="shared" si="4"/>
        <v/>
      </c>
      <c r="AF59" s="174" t="str">
        <f t="shared" si="5"/>
        <v/>
      </c>
    </row>
    <row r="60" spans="1:32" s="1" customFormat="1" ht="244.5" customHeight="1">
      <c r="A60" s="20">
        <v>47</v>
      </c>
      <c r="B60" s="31" t="str">
        <f t="shared" si="1"/>
        <v>○</v>
      </c>
      <c r="C60" s="37" t="s">
        <v>250</v>
      </c>
      <c r="D60" s="37"/>
      <c r="E60" s="45" t="s">
        <v>5037</v>
      </c>
      <c r="F60" s="37"/>
      <c r="G60" s="45" t="s">
        <v>7546</v>
      </c>
      <c r="H60" s="64" t="s">
        <v>5119</v>
      </c>
      <c r="I60" s="64" t="s">
        <v>5119</v>
      </c>
      <c r="J60" s="64" t="s">
        <v>5119</v>
      </c>
      <c r="K60" s="64" t="s">
        <v>5119</v>
      </c>
      <c r="L60" s="64" t="s">
        <v>5119</v>
      </c>
      <c r="M60" s="37" t="s">
        <v>5119</v>
      </c>
      <c r="N60" s="64" t="s">
        <v>4180</v>
      </c>
      <c r="O60" s="64" t="s">
        <v>7422</v>
      </c>
      <c r="P60" s="37" t="s">
        <v>1603</v>
      </c>
      <c r="Q60" s="37" t="s">
        <v>5686</v>
      </c>
      <c r="R60" s="107">
        <v>39643</v>
      </c>
      <c r="S60" s="107">
        <v>39643</v>
      </c>
      <c r="T60" s="107">
        <v>0</v>
      </c>
      <c r="U60" s="107">
        <v>39643</v>
      </c>
      <c r="V60" s="107">
        <v>0</v>
      </c>
      <c r="W60" s="107">
        <v>0</v>
      </c>
      <c r="X60" s="109">
        <v>0</v>
      </c>
      <c r="Y60" s="45"/>
      <c r="Z60" s="45"/>
      <c r="AA60" s="45" t="s">
        <v>7534</v>
      </c>
      <c r="AB60" s="64" t="s">
        <v>3556</v>
      </c>
      <c r="AC60" s="168" t="str">
        <f t="shared" si="2"/>
        <v/>
      </c>
      <c r="AD60" s="171" t="str">
        <f t="shared" si="3"/>
        <v/>
      </c>
      <c r="AE60" s="170" t="str">
        <f t="shared" si="4"/>
        <v/>
      </c>
      <c r="AF60" s="174" t="str">
        <f t="shared" si="5"/>
        <v/>
      </c>
    </row>
    <row r="61" spans="1:32" s="1" customFormat="1" ht="276" customHeight="1">
      <c r="A61" s="20">
        <v>48</v>
      </c>
      <c r="B61" s="31" t="str">
        <f t="shared" si="1"/>
        <v>○</v>
      </c>
      <c r="C61" s="37" t="s">
        <v>250</v>
      </c>
      <c r="D61" s="37"/>
      <c r="E61" s="45" t="s">
        <v>7447</v>
      </c>
      <c r="F61" s="37"/>
      <c r="G61" s="45" t="s">
        <v>7547</v>
      </c>
      <c r="H61" s="64" t="s">
        <v>5119</v>
      </c>
      <c r="I61" s="64" t="s">
        <v>5119</v>
      </c>
      <c r="J61" s="64" t="s">
        <v>5119</v>
      </c>
      <c r="K61" s="64" t="s">
        <v>5119</v>
      </c>
      <c r="L61" s="64" t="s">
        <v>5119</v>
      </c>
      <c r="M61" s="37" t="s">
        <v>5119</v>
      </c>
      <c r="N61" s="64" t="s">
        <v>4180</v>
      </c>
      <c r="O61" s="64" t="s">
        <v>7422</v>
      </c>
      <c r="P61" s="37" t="s">
        <v>1603</v>
      </c>
      <c r="Q61" s="37" t="s">
        <v>5686</v>
      </c>
      <c r="R61" s="107">
        <v>24128</v>
      </c>
      <c r="S61" s="107">
        <v>24128</v>
      </c>
      <c r="T61" s="107">
        <v>0</v>
      </c>
      <c r="U61" s="107">
        <v>24128</v>
      </c>
      <c r="V61" s="107">
        <v>0</v>
      </c>
      <c r="W61" s="107">
        <v>0</v>
      </c>
      <c r="X61" s="109">
        <v>0</v>
      </c>
      <c r="Y61" s="45"/>
      <c r="Z61" s="45"/>
      <c r="AA61" s="45" t="s">
        <v>7534</v>
      </c>
      <c r="AB61" s="64" t="s">
        <v>3556</v>
      </c>
      <c r="AC61" s="168" t="str">
        <f t="shared" si="2"/>
        <v/>
      </c>
      <c r="AD61" s="171" t="str">
        <f t="shared" si="3"/>
        <v/>
      </c>
      <c r="AE61" s="170" t="str">
        <f t="shared" si="4"/>
        <v/>
      </c>
      <c r="AF61" s="174" t="str">
        <f t="shared" si="5"/>
        <v/>
      </c>
    </row>
    <row r="62" spans="1:32" s="1" customFormat="1" ht="276" customHeight="1">
      <c r="A62" s="20">
        <v>49</v>
      </c>
      <c r="B62" s="31" t="str">
        <f t="shared" si="1"/>
        <v>○</v>
      </c>
      <c r="C62" s="37" t="s">
        <v>250</v>
      </c>
      <c r="D62" s="37"/>
      <c r="E62" s="45" t="s">
        <v>2682</v>
      </c>
      <c r="F62" s="37"/>
      <c r="G62" s="45" t="s">
        <v>7059</v>
      </c>
      <c r="H62" s="64" t="s">
        <v>5119</v>
      </c>
      <c r="I62" s="64" t="s">
        <v>5119</v>
      </c>
      <c r="J62" s="64" t="s">
        <v>5119</v>
      </c>
      <c r="K62" s="64" t="s">
        <v>5119</v>
      </c>
      <c r="L62" s="64" t="s">
        <v>5119</v>
      </c>
      <c r="M62" s="37" t="s">
        <v>5119</v>
      </c>
      <c r="N62" s="64" t="s">
        <v>4180</v>
      </c>
      <c r="O62" s="64" t="s">
        <v>7422</v>
      </c>
      <c r="P62" s="37" t="s">
        <v>1603</v>
      </c>
      <c r="Q62" s="37" t="s">
        <v>5686</v>
      </c>
      <c r="R62" s="107">
        <v>3300</v>
      </c>
      <c r="S62" s="107">
        <v>3300</v>
      </c>
      <c r="T62" s="107">
        <v>0</v>
      </c>
      <c r="U62" s="107">
        <v>3300</v>
      </c>
      <c r="V62" s="107">
        <v>0</v>
      </c>
      <c r="W62" s="107">
        <v>0</v>
      </c>
      <c r="X62" s="109">
        <v>0</v>
      </c>
      <c r="Y62" s="45"/>
      <c r="Z62" s="45"/>
      <c r="AA62" s="45" t="s">
        <v>7542</v>
      </c>
      <c r="AB62" s="64" t="s">
        <v>3556</v>
      </c>
      <c r="AC62" s="168" t="str">
        <f t="shared" si="2"/>
        <v/>
      </c>
      <c r="AD62" s="171" t="str">
        <f t="shared" si="3"/>
        <v/>
      </c>
      <c r="AE62" s="170" t="str">
        <f t="shared" si="4"/>
        <v/>
      </c>
      <c r="AF62" s="174" t="str">
        <f t="shared" si="5"/>
        <v/>
      </c>
    </row>
    <row r="63" spans="1:32" s="1" customFormat="1" ht="276" customHeight="1">
      <c r="A63" s="20">
        <v>50</v>
      </c>
      <c r="B63" s="31" t="str">
        <f t="shared" si="1"/>
        <v>○</v>
      </c>
      <c r="C63" s="37" t="s">
        <v>250</v>
      </c>
      <c r="D63" s="37"/>
      <c r="E63" s="45" t="s">
        <v>4191</v>
      </c>
      <c r="F63" s="37"/>
      <c r="G63" s="45" t="s">
        <v>524</v>
      </c>
      <c r="H63" s="64" t="s">
        <v>5119</v>
      </c>
      <c r="I63" s="64" t="s">
        <v>5119</v>
      </c>
      <c r="J63" s="64" t="s">
        <v>5119</v>
      </c>
      <c r="K63" s="64" t="s">
        <v>5119</v>
      </c>
      <c r="L63" s="64" t="s">
        <v>5119</v>
      </c>
      <c r="M63" s="37" t="s">
        <v>5119</v>
      </c>
      <c r="N63" s="64" t="s">
        <v>5427</v>
      </c>
      <c r="O63" s="64" t="s">
        <v>7422</v>
      </c>
      <c r="P63" s="37" t="s">
        <v>1603</v>
      </c>
      <c r="Q63" s="37" t="s">
        <v>5686</v>
      </c>
      <c r="R63" s="107">
        <v>5000</v>
      </c>
      <c r="S63" s="107">
        <v>5000</v>
      </c>
      <c r="T63" s="107">
        <v>0</v>
      </c>
      <c r="U63" s="107">
        <v>5000</v>
      </c>
      <c r="V63" s="107">
        <v>0</v>
      </c>
      <c r="W63" s="107">
        <v>0</v>
      </c>
      <c r="X63" s="109">
        <v>0</v>
      </c>
      <c r="Y63" s="45"/>
      <c r="Z63" s="45"/>
      <c r="AA63" s="45" t="s">
        <v>7542</v>
      </c>
      <c r="AB63" s="64" t="s">
        <v>3556</v>
      </c>
      <c r="AC63" s="168" t="str">
        <f t="shared" si="2"/>
        <v/>
      </c>
      <c r="AD63" s="171" t="str">
        <f t="shared" si="3"/>
        <v/>
      </c>
      <c r="AE63" s="170" t="str">
        <f t="shared" si="4"/>
        <v/>
      </c>
      <c r="AF63" s="174" t="str">
        <f t="shared" si="5"/>
        <v/>
      </c>
    </row>
    <row r="64" spans="1:32" s="1" customFormat="1" ht="276" customHeight="1">
      <c r="A64" s="20">
        <v>51</v>
      </c>
      <c r="B64" s="31" t="str">
        <f t="shared" si="1"/>
        <v>○</v>
      </c>
      <c r="C64" s="37" t="s">
        <v>250</v>
      </c>
      <c r="D64" s="37"/>
      <c r="E64" s="45" t="s">
        <v>5194</v>
      </c>
      <c r="F64" s="37"/>
      <c r="G64" s="45" t="s">
        <v>7541</v>
      </c>
      <c r="H64" s="64" t="s">
        <v>5119</v>
      </c>
      <c r="I64" s="64" t="s">
        <v>5119</v>
      </c>
      <c r="J64" s="64" t="s">
        <v>5119</v>
      </c>
      <c r="K64" s="64" t="s">
        <v>5119</v>
      </c>
      <c r="L64" s="64" t="s">
        <v>5119</v>
      </c>
      <c r="M64" s="37" t="s">
        <v>5119</v>
      </c>
      <c r="N64" s="64" t="s">
        <v>4180</v>
      </c>
      <c r="O64" s="64" t="s">
        <v>7536</v>
      </c>
      <c r="P64" s="94" t="s">
        <v>7380</v>
      </c>
      <c r="Q64" s="37" t="s">
        <v>5329</v>
      </c>
      <c r="R64" s="107">
        <v>1078</v>
      </c>
      <c r="S64" s="107">
        <v>1078</v>
      </c>
      <c r="T64" s="107">
        <v>0</v>
      </c>
      <c r="U64" s="107">
        <v>1078</v>
      </c>
      <c r="V64" s="107">
        <v>0</v>
      </c>
      <c r="W64" s="107">
        <v>0</v>
      </c>
      <c r="X64" s="107">
        <v>0</v>
      </c>
      <c r="Y64" s="45"/>
      <c r="Z64" s="45"/>
      <c r="AA64" s="45"/>
      <c r="AB64" s="64" t="s">
        <v>3556</v>
      </c>
      <c r="AC64" s="168" t="str">
        <f t="shared" si="2"/>
        <v/>
      </c>
      <c r="AD64" s="171" t="str">
        <f t="shared" si="3"/>
        <v/>
      </c>
      <c r="AE64" s="170" t="str">
        <f t="shared" si="4"/>
        <v/>
      </c>
      <c r="AF64" s="174" t="str">
        <f t="shared" si="5"/>
        <v/>
      </c>
    </row>
    <row r="65" spans="1:32" s="1" customFormat="1" ht="276" customHeight="1">
      <c r="A65" s="20">
        <v>52</v>
      </c>
      <c r="B65" s="31" t="str">
        <f t="shared" si="1"/>
        <v>○</v>
      </c>
      <c r="C65" s="37" t="s">
        <v>250</v>
      </c>
      <c r="D65" s="37"/>
      <c r="E65" s="45" t="s">
        <v>2972</v>
      </c>
      <c r="F65" s="37"/>
      <c r="G65" s="45" t="s">
        <v>7549</v>
      </c>
      <c r="H65" s="64" t="s">
        <v>5119</v>
      </c>
      <c r="I65" s="64" t="s">
        <v>5119</v>
      </c>
      <c r="J65" s="64" t="s">
        <v>5119</v>
      </c>
      <c r="K65" s="64" t="s">
        <v>5119</v>
      </c>
      <c r="L65" s="64" t="s">
        <v>5119</v>
      </c>
      <c r="M65" s="37" t="s">
        <v>5119</v>
      </c>
      <c r="N65" s="64" t="s">
        <v>4180</v>
      </c>
      <c r="O65" s="64" t="s">
        <v>7422</v>
      </c>
      <c r="P65" s="37" t="s">
        <v>2198</v>
      </c>
      <c r="Q65" s="37" t="s">
        <v>5329</v>
      </c>
      <c r="R65" s="107">
        <v>9108</v>
      </c>
      <c r="S65" s="107">
        <v>9108</v>
      </c>
      <c r="T65" s="107">
        <v>0</v>
      </c>
      <c r="U65" s="107">
        <v>9108</v>
      </c>
      <c r="V65" s="107">
        <v>0</v>
      </c>
      <c r="W65" s="107">
        <v>0</v>
      </c>
      <c r="X65" s="109">
        <v>0</v>
      </c>
      <c r="Y65" s="45"/>
      <c r="Z65" s="45"/>
      <c r="AA65" s="45"/>
      <c r="AB65" s="64" t="s">
        <v>3556</v>
      </c>
      <c r="AC65" s="168" t="str">
        <f t="shared" si="2"/>
        <v/>
      </c>
      <c r="AD65" s="171" t="str">
        <f t="shared" si="3"/>
        <v/>
      </c>
      <c r="AE65" s="170" t="str">
        <f t="shared" si="4"/>
        <v/>
      </c>
      <c r="AF65" s="174" t="str">
        <f t="shared" si="5"/>
        <v/>
      </c>
    </row>
    <row r="66" spans="1:32" s="1" customFormat="1" ht="276" customHeight="1">
      <c r="A66" s="20">
        <v>53</v>
      </c>
      <c r="B66" s="31" t="str">
        <f t="shared" si="1"/>
        <v>○</v>
      </c>
      <c r="C66" s="37" t="s">
        <v>250</v>
      </c>
      <c r="D66" s="37"/>
      <c r="E66" s="45" t="s">
        <v>6492</v>
      </c>
      <c r="F66" s="37"/>
      <c r="G66" s="45" t="s">
        <v>240</v>
      </c>
      <c r="H66" s="64" t="s">
        <v>5119</v>
      </c>
      <c r="I66" s="64" t="s">
        <v>5119</v>
      </c>
      <c r="J66" s="64" t="s">
        <v>5119</v>
      </c>
      <c r="K66" s="64" t="s">
        <v>5119</v>
      </c>
      <c r="L66" s="64" t="s">
        <v>5119</v>
      </c>
      <c r="M66" s="37" t="s">
        <v>5119</v>
      </c>
      <c r="N66" s="64" t="s">
        <v>4180</v>
      </c>
      <c r="O66" s="64" t="s">
        <v>7422</v>
      </c>
      <c r="P66" s="37" t="s">
        <v>1603</v>
      </c>
      <c r="Q66" s="37" t="s">
        <v>5686</v>
      </c>
      <c r="R66" s="107">
        <v>5250</v>
      </c>
      <c r="S66" s="107">
        <v>5250</v>
      </c>
      <c r="T66" s="107">
        <v>0</v>
      </c>
      <c r="U66" s="107">
        <v>5250</v>
      </c>
      <c r="V66" s="107">
        <v>0</v>
      </c>
      <c r="W66" s="107">
        <v>0</v>
      </c>
      <c r="X66" s="109">
        <v>0</v>
      </c>
      <c r="Y66" s="45"/>
      <c r="Z66" s="45"/>
      <c r="AA66" s="45" t="s">
        <v>7534</v>
      </c>
      <c r="AB66" s="64" t="s">
        <v>3556</v>
      </c>
      <c r="AC66" s="168" t="str">
        <f t="shared" si="2"/>
        <v/>
      </c>
      <c r="AD66" s="171" t="str">
        <f t="shared" si="3"/>
        <v/>
      </c>
      <c r="AE66" s="170" t="str">
        <f t="shared" si="4"/>
        <v/>
      </c>
      <c r="AF66" s="174" t="str">
        <f t="shared" si="5"/>
        <v/>
      </c>
    </row>
    <row r="67" spans="1:32" s="1" customFormat="1" ht="276" customHeight="1">
      <c r="A67" s="20">
        <v>54</v>
      </c>
      <c r="B67" s="31" t="str">
        <f t="shared" si="1"/>
        <v>○</v>
      </c>
      <c r="C67" s="37" t="s">
        <v>250</v>
      </c>
      <c r="D67" s="37"/>
      <c r="E67" s="45" t="s">
        <v>6250</v>
      </c>
      <c r="F67" s="37"/>
      <c r="G67" s="45" t="s">
        <v>7545</v>
      </c>
      <c r="H67" s="64" t="s">
        <v>5119</v>
      </c>
      <c r="I67" s="64" t="s">
        <v>5119</v>
      </c>
      <c r="J67" s="64" t="s">
        <v>5119</v>
      </c>
      <c r="K67" s="64" t="s">
        <v>5119</v>
      </c>
      <c r="L67" s="64" t="s">
        <v>5119</v>
      </c>
      <c r="M67" s="37" t="s">
        <v>5119</v>
      </c>
      <c r="N67" s="64" t="s">
        <v>7451</v>
      </c>
      <c r="O67" s="64" t="s">
        <v>7528</v>
      </c>
      <c r="P67" s="37" t="s">
        <v>1603</v>
      </c>
      <c r="Q67" s="37" t="s">
        <v>5686</v>
      </c>
      <c r="R67" s="107">
        <v>83647</v>
      </c>
      <c r="S67" s="107">
        <v>83647</v>
      </c>
      <c r="T67" s="107">
        <v>0</v>
      </c>
      <c r="U67" s="107">
        <v>83647</v>
      </c>
      <c r="V67" s="107">
        <v>0</v>
      </c>
      <c r="W67" s="107">
        <v>0</v>
      </c>
      <c r="X67" s="109">
        <v>0</v>
      </c>
      <c r="Y67" s="45"/>
      <c r="Z67" s="45"/>
      <c r="AA67" s="45" t="s">
        <v>3578</v>
      </c>
      <c r="AB67" s="64" t="s">
        <v>7530</v>
      </c>
      <c r="AC67" s="168" t="str">
        <f t="shared" si="2"/>
        <v/>
      </c>
      <c r="AD67" s="171" t="str">
        <f t="shared" si="3"/>
        <v/>
      </c>
      <c r="AE67" s="170" t="str">
        <f t="shared" si="4"/>
        <v/>
      </c>
      <c r="AF67" s="174" t="str">
        <f t="shared" si="5"/>
        <v/>
      </c>
    </row>
    <row r="68" spans="1:32" s="1" customFormat="1" ht="254.25" customHeight="1">
      <c r="A68" s="20">
        <v>55</v>
      </c>
      <c r="B68" s="31" t="str">
        <f t="shared" si="1"/>
        <v>○</v>
      </c>
      <c r="C68" s="37" t="s">
        <v>250</v>
      </c>
      <c r="D68" s="37"/>
      <c r="E68" s="45" t="s">
        <v>5130</v>
      </c>
      <c r="F68" s="37"/>
      <c r="G68" s="45" t="s">
        <v>7321</v>
      </c>
      <c r="H68" s="64" t="s">
        <v>5119</v>
      </c>
      <c r="I68" s="64" t="s">
        <v>5119</v>
      </c>
      <c r="J68" s="64" t="s">
        <v>5119</v>
      </c>
      <c r="K68" s="64" t="s">
        <v>5119</v>
      </c>
      <c r="L68" s="64" t="s">
        <v>5119</v>
      </c>
      <c r="M68" s="37" t="s">
        <v>5119</v>
      </c>
      <c r="N68" s="64" t="s">
        <v>1229</v>
      </c>
      <c r="O68" s="64" t="s">
        <v>7422</v>
      </c>
      <c r="P68" s="37" t="s">
        <v>1603</v>
      </c>
      <c r="Q68" s="37" t="s">
        <v>1603</v>
      </c>
      <c r="R68" s="107">
        <v>2200</v>
      </c>
      <c r="S68" s="107">
        <v>2200</v>
      </c>
      <c r="T68" s="107">
        <v>0</v>
      </c>
      <c r="U68" s="107">
        <v>2200</v>
      </c>
      <c r="V68" s="107">
        <v>0</v>
      </c>
      <c r="W68" s="107">
        <v>0</v>
      </c>
      <c r="X68" s="109">
        <v>0</v>
      </c>
      <c r="Y68" s="45"/>
      <c r="Z68" s="45"/>
      <c r="AA68" s="45"/>
      <c r="AB68" s="64" t="s">
        <v>3556</v>
      </c>
      <c r="AC68" s="168" t="str">
        <f t="shared" si="2"/>
        <v/>
      </c>
      <c r="AD68" s="171" t="str">
        <f t="shared" si="3"/>
        <v/>
      </c>
      <c r="AE68" s="170" t="str">
        <f t="shared" si="4"/>
        <v/>
      </c>
      <c r="AF68" s="174" t="str">
        <f t="shared" si="5"/>
        <v/>
      </c>
    </row>
    <row r="69" spans="1:32" ht="276" customHeight="1">
      <c r="A69" s="20">
        <v>56</v>
      </c>
      <c r="B69" s="31" t="str">
        <f t="shared" si="1"/>
        <v/>
      </c>
      <c r="C69" s="37"/>
      <c r="D69" s="37"/>
      <c r="E69" s="45"/>
      <c r="F69" s="37"/>
      <c r="G69" s="45"/>
      <c r="H69" s="64"/>
      <c r="I69" s="64"/>
      <c r="J69" s="64"/>
      <c r="K69" s="64"/>
      <c r="L69" s="64"/>
      <c r="M69" s="37"/>
      <c r="N69" s="64"/>
      <c r="O69" s="64"/>
      <c r="P69" s="37"/>
      <c r="Q69" s="37"/>
      <c r="R69" s="107"/>
      <c r="S69" s="107"/>
      <c r="T69" s="107"/>
      <c r="U69" s="107"/>
      <c r="V69" s="107"/>
      <c r="W69" s="107"/>
      <c r="X69" s="109"/>
      <c r="Y69" s="45"/>
      <c r="Z69" s="45"/>
      <c r="AA69" s="45"/>
      <c r="AB69" s="64"/>
      <c r="AC69" s="168" t="str">
        <f t="shared" si="2"/>
        <v>○</v>
      </c>
      <c r="AD69" s="171" t="str">
        <f t="shared" si="3"/>
        <v>○</v>
      </c>
      <c r="AE69" s="170" t="str">
        <f t="shared" si="4"/>
        <v/>
      </c>
      <c r="AF69" s="174" t="str">
        <f t="shared" si="5"/>
        <v>○</v>
      </c>
    </row>
    <row r="70" spans="1:32" ht="276" customHeight="1">
      <c r="A70" s="20">
        <v>57</v>
      </c>
      <c r="B70" s="31" t="str">
        <f t="shared" si="1"/>
        <v/>
      </c>
      <c r="C70" s="37"/>
      <c r="D70" s="37"/>
      <c r="E70" s="45"/>
      <c r="F70" s="37"/>
      <c r="G70" s="45"/>
      <c r="H70" s="64"/>
      <c r="I70" s="64"/>
      <c r="J70" s="64"/>
      <c r="K70" s="64"/>
      <c r="L70" s="64"/>
      <c r="M70" s="37"/>
      <c r="N70" s="64"/>
      <c r="O70" s="64"/>
      <c r="P70" s="37"/>
      <c r="Q70" s="37"/>
      <c r="R70" s="107"/>
      <c r="S70" s="107"/>
      <c r="T70" s="107"/>
      <c r="U70" s="107"/>
      <c r="V70" s="107"/>
      <c r="W70" s="107"/>
      <c r="X70" s="109"/>
      <c r="Y70" s="45"/>
      <c r="Z70" s="45"/>
      <c r="AA70" s="45"/>
      <c r="AB70" s="64"/>
      <c r="AC70" s="168" t="str">
        <f t="shared" si="2"/>
        <v>○</v>
      </c>
      <c r="AD70" s="171" t="str">
        <f t="shared" si="3"/>
        <v>○</v>
      </c>
      <c r="AE70" s="170" t="str">
        <f t="shared" si="4"/>
        <v/>
      </c>
      <c r="AF70" s="174" t="str">
        <f t="shared" si="5"/>
        <v>○</v>
      </c>
    </row>
    <row r="71" spans="1:32" ht="276" customHeight="1">
      <c r="A71" s="20">
        <v>58</v>
      </c>
      <c r="B71" s="31" t="str">
        <f t="shared" si="1"/>
        <v/>
      </c>
      <c r="C71" s="37"/>
      <c r="D71" s="37"/>
      <c r="E71" s="45"/>
      <c r="F71" s="37"/>
      <c r="G71" s="45"/>
      <c r="H71" s="64"/>
      <c r="I71" s="64"/>
      <c r="J71" s="64"/>
      <c r="K71" s="64"/>
      <c r="L71" s="64"/>
      <c r="M71" s="37"/>
      <c r="N71" s="64"/>
      <c r="O71" s="64"/>
      <c r="P71" s="37"/>
      <c r="Q71" s="37"/>
      <c r="R71" s="107"/>
      <c r="S71" s="107"/>
      <c r="T71" s="107"/>
      <c r="U71" s="107"/>
      <c r="V71" s="107"/>
      <c r="W71" s="107"/>
      <c r="X71" s="109"/>
      <c r="Y71" s="45"/>
      <c r="Z71" s="45"/>
      <c r="AA71" s="45"/>
      <c r="AB71" s="64"/>
      <c r="AC71" s="168" t="str">
        <f t="shared" si="2"/>
        <v>○</v>
      </c>
      <c r="AD71" s="171" t="str">
        <f t="shared" si="3"/>
        <v>○</v>
      </c>
      <c r="AE71" s="170" t="str">
        <f t="shared" si="4"/>
        <v/>
      </c>
      <c r="AF71" s="174" t="str">
        <f t="shared" si="5"/>
        <v>○</v>
      </c>
    </row>
    <row r="72" spans="1:32" ht="276" customHeight="1">
      <c r="A72" s="20">
        <v>59</v>
      </c>
      <c r="B72" s="31" t="str">
        <f t="shared" si="1"/>
        <v/>
      </c>
      <c r="C72" s="37"/>
      <c r="D72" s="37"/>
      <c r="E72" s="45"/>
      <c r="F72" s="37"/>
      <c r="G72" s="45"/>
      <c r="H72" s="64"/>
      <c r="I72" s="64"/>
      <c r="J72" s="64"/>
      <c r="K72" s="64"/>
      <c r="L72" s="64"/>
      <c r="M72" s="37"/>
      <c r="N72" s="64"/>
      <c r="O72" s="64"/>
      <c r="P72" s="37"/>
      <c r="Q72" s="37"/>
      <c r="R72" s="107"/>
      <c r="S72" s="107"/>
      <c r="T72" s="107"/>
      <c r="U72" s="107"/>
      <c r="V72" s="107"/>
      <c r="W72" s="107"/>
      <c r="X72" s="109"/>
      <c r="Y72" s="45"/>
      <c r="Z72" s="45"/>
      <c r="AA72" s="45"/>
      <c r="AB72" s="64"/>
      <c r="AC72" s="168" t="str">
        <f t="shared" si="2"/>
        <v>○</v>
      </c>
      <c r="AD72" s="171" t="str">
        <f t="shared" si="3"/>
        <v>○</v>
      </c>
      <c r="AE72" s="170" t="str">
        <f t="shared" si="4"/>
        <v/>
      </c>
      <c r="AF72" s="174" t="str">
        <f t="shared" si="5"/>
        <v>○</v>
      </c>
    </row>
    <row r="73" spans="1:32" ht="276" customHeight="1">
      <c r="A73" s="20">
        <v>60</v>
      </c>
      <c r="B73" s="31" t="str">
        <f t="shared" si="1"/>
        <v/>
      </c>
      <c r="C73" s="37"/>
      <c r="D73" s="37"/>
      <c r="E73" s="45"/>
      <c r="F73" s="37"/>
      <c r="G73" s="45"/>
      <c r="H73" s="64"/>
      <c r="I73" s="64"/>
      <c r="J73" s="64"/>
      <c r="K73" s="64"/>
      <c r="L73" s="64"/>
      <c r="M73" s="37"/>
      <c r="N73" s="64"/>
      <c r="O73" s="64"/>
      <c r="P73" s="37"/>
      <c r="Q73" s="37"/>
      <c r="R73" s="107"/>
      <c r="S73" s="107"/>
      <c r="T73" s="107"/>
      <c r="U73" s="107"/>
      <c r="V73" s="107"/>
      <c r="W73" s="107"/>
      <c r="X73" s="109"/>
      <c r="Y73" s="45"/>
      <c r="Z73" s="45"/>
      <c r="AA73" s="45"/>
      <c r="AB73" s="64"/>
      <c r="AC73" s="168" t="str">
        <f t="shared" si="2"/>
        <v>○</v>
      </c>
      <c r="AD73" s="171" t="str">
        <f t="shared" si="3"/>
        <v>○</v>
      </c>
      <c r="AE73" s="170" t="str">
        <f t="shared" si="4"/>
        <v/>
      </c>
      <c r="AF73" s="174" t="str">
        <f t="shared" si="5"/>
        <v>○</v>
      </c>
    </row>
    <row r="74" spans="1:32" ht="276" customHeight="1">
      <c r="A74" s="20">
        <v>61</v>
      </c>
      <c r="B74" s="31" t="str">
        <f t="shared" si="1"/>
        <v/>
      </c>
      <c r="C74" s="37"/>
      <c r="D74" s="37"/>
      <c r="E74" s="45"/>
      <c r="F74" s="37"/>
      <c r="G74" s="45"/>
      <c r="H74" s="64"/>
      <c r="I74" s="64"/>
      <c r="J74" s="64"/>
      <c r="K74" s="64"/>
      <c r="L74" s="64"/>
      <c r="M74" s="37"/>
      <c r="N74" s="64"/>
      <c r="O74" s="64"/>
      <c r="P74" s="37"/>
      <c r="Q74" s="37"/>
      <c r="R74" s="107"/>
      <c r="S74" s="107"/>
      <c r="T74" s="107"/>
      <c r="U74" s="107"/>
      <c r="V74" s="107"/>
      <c r="W74" s="107"/>
      <c r="X74" s="109"/>
      <c r="Y74" s="45"/>
      <c r="Z74" s="45"/>
      <c r="AA74" s="45"/>
      <c r="AB74" s="64"/>
      <c r="AC74" s="168" t="str">
        <f t="shared" si="2"/>
        <v>○</v>
      </c>
      <c r="AD74" s="171" t="str">
        <f t="shared" si="3"/>
        <v>○</v>
      </c>
      <c r="AE74" s="170" t="str">
        <f t="shared" si="4"/>
        <v/>
      </c>
      <c r="AF74" s="174" t="str">
        <f t="shared" si="5"/>
        <v>○</v>
      </c>
    </row>
    <row r="75" spans="1:32" ht="276" customHeight="1">
      <c r="A75" s="20">
        <v>62</v>
      </c>
      <c r="B75" s="31" t="str">
        <f t="shared" si="1"/>
        <v/>
      </c>
      <c r="C75" s="37"/>
      <c r="D75" s="37"/>
      <c r="E75" s="45"/>
      <c r="F75" s="37"/>
      <c r="G75" s="45"/>
      <c r="H75" s="64"/>
      <c r="I75" s="64"/>
      <c r="J75" s="64"/>
      <c r="K75" s="64"/>
      <c r="L75" s="64"/>
      <c r="M75" s="37"/>
      <c r="N75" s="64"/>
      <c r="O75" s="64"/>
      <c r="P75" s="37"/>
      <c r="Q75" s="37"/>
      <c r="R75" s="107"/>
      <c r="S75" s="107"/>
      <c r="T75" s="107"/>
      <c r="U75" s="107"/>
      <c r="V75" s="107"/>
      <c r="W75" s="107"/>
      <c r="X75" s="109"/>
      <c r="Y75" s="45"/>
      <c r="Z75" s="45"/>
      <c r="AA75" s="45"/>
      <c r="AB75" s="64"/>
      <c r="AC75" s="168" t="str">
        <f t="shared" si="2"/>
        <v>○</v>
      </c>
      <c r="AD75" s="171" t="str">
        <f t="shared" si="3"/>
        <v>○</v>
      </c>
      <c r="AE75" s="170" t="str">
        <f t="shared" si="4"/>
        <v/>
      </c>
      <c r="AF75" s="174" t="str">
        <f t="shared" si="5"/>
        <v>○</v>
      </c>
    </row>
    <row r="76" spans="1:32" ht="276" customHeight="1">
      <c r="A76" s="20">
        <v>63</v>
      </c>
      <c r="B76" s="31" t="str">
        <f t="shared" si="1"/>
        <v/>
      </c>
      <c r="C76" s="37"/>
      <c r="D76" s="37"/>
      <c r="E76" s="45"/>
      <c r="F76" s="37"/>
      <c r="G76" s="45"/>
      <c r="H76" s="64"/>
      <c r="I76" s="64"/>
      <c r="J76" s="64"/>
      <c r="K76" s="64"/>
      <c r="L76" s="64"/>
      <c r="M76" s="37"/>
      <c r="N76" s="64"/>
      <c r="O76" s="64"/>
      <c r="P76" s="37"/>
      <c r="Q76" s="37"/>
      <c r="R76" s="107"/>
      <c r="S76" s="107"/>
      <c r="T76" s="107"/>
      <c r="U76" s="107"/>
      <c r="V76" s="107"/>
      <c r="W76" s="107"/>
      <c r="X76" s="109"/>
      <c r="Y76" s="45"/>
      <c r="Z76" s="45"/>
      <c r="AA76" s="45"/>
      <c r="AB76" s="64"/>
      <c r="AC76" s="168" t="str">
        <f t="shared" si="2"/>
        <v>○</v>
      </c>
      <c r="AD76" s="171" t="str">
        <f t="shared" si="3"/>
        <v>○</v>
      </c>
      <c r="AE76" s="170" t="str">
        <f t="shared" si="4"/>
        <v/>
      </c>
      <c r="AF76" s="174" t="str">
        <f t="shared" si="5"/>
        <v>○</v>
      </c>
    </row>
    <row r="77" spans="1:32" ht="276" customHeight="1">
      <c r="A77" s="20">
        <v>64</v>
      </c>
      <c r="B77" s="31" t="str">
        <f t="shared" si="1"/>
        <v/>
      </c>
      <c r="C77" s="37"/>
      <c r="D77" s="37"/>
      <c r="E77" s="45"/>
      <c r="F77" s="37"/>
      <c r="G77" s="45"/>
      <c r="H77" s="64"/>
      <c r="I77" s="64"/>
      <c r="J77" s="64"/>
      <c r="K77" s="64"/>
      <c r="L77" s="64"/>
      <c r="M77" s="37"/>
      <c r="N77" s="64"/>
      <c r="O77" s="64"/>
      <c r="P77" s="37"/>
      <c r="Q77" s="37"/>
      <c r="R77" s="107"/>
      <c r="S77" s="107"/>
      <c r="T77" s="107"/>
      <c r="U77" s="107"/>
      <c r="V77" s="107"/>
      <c r="W77" s="107"/>
      <c r="X77" s="109"/>
      <c r="Y77" s="45"/>
      <c r="Z77" s="45"/>
      <c r="AA77" s="45"/>
      <c r="AB77" s="64"/>
      <c r="AC77" s="168" t="str">
        <f t="shared" si="2"/>
        <v>○</v>
      </c>
      <c r="AD77" s="171" t="str">
        <f t="shared" si="3"/>
        <v>○</v>
      </c>
      <c r="AE77" s="170" t="str">
        <f t="shared" si="4"/>
        <v/>
      </c>
      <c r="AF77" s="174" t="str">
        <f t="shared" si="5"/>
        <v>○</v>
      </c>
    </row>
    <row r="78" spans="1:32" ht="276" customHeight="1">
      <c r="A78" s="20">
        <v>65</v>
      </c>
      <c r="B78" s="31" t="str">
        <f t="shared" ref="B78:B141" si="6">IF(C78&lt;&gt;"","○","")</f>
        <v/>
      </c>
      <c r="C78" s="37"/>
      <c r="D78" s="37"/>
      <c r="E78" s="45"/>
      <c r="F78" s="37"/>
      <c r="G78" s="45"/>
      <c r="H78" s="64"/>
      <c r="I78" s="64"/>
      <c r="J78" s="64"/>
      <c r="K78" s="64"/>
      <c r="L78" s="64"/>
      <c r="M78" s="37"/>
      <c r="N78" s="64"/>
      <c r="O78" s="64"/>
      <c r="P78" s="37"/>
      <c r="Q78" s="37"/>
      <c r="R78" s="107"/>
      <c r="S78" s="107"/>
      <c r="T78" s="107"/>
      <c r="U78" s="107"/>
      <c r="V78" s="107"/>
      <c r="W78" s="107"/>
      <c r="X78" s="109"/>
      <c r="Y78" s="45"/>
      <c r="Z78" s="45"/>
      <c r="AA78" s="45"/>
      <c r="AB78" s="64"/>
      <c r="AC78" s="168" t="str">
        <f t="shared" ref="AC78:AC141" si="7">IF(OR(C78="補",AND(C78="単",R78=U78+V78+W78)),"","○")</f>
        <v>○</v>
      </c>
      <c r="AD78" s="171" t="str">
        <f t="shared" ref="AD78:AD141" si="8">IF(OR(C78="単",AND(C78="補",AND(R78=S78+X78,S78=T78+U78+V78+W78))),"","○")</f>
        <v>○</v>
      </c>
      <c r="AE78" s="170" t="str">
        <f t="shared" ref="AE78:AE141" si="9">IF(AND(Q78="R3.4以降",AA78=""),"○","")</f>
        <v/>
      </c>
      <c r="AF78" s="174" t="str">
        <f t="shared" ref="AF78:AF141" si="10">IF(OR(K78="",M78="",N78="",O78=""),"○","")</f>
        <v>○</v>
      </c>
    </row>
    <row r="79" spans="1:32" ht="276" customHeight="1">
      <c r="A79" s="20">
        <v>66</v>
      </c>
      <c r="B79" s="31" t="str">
        <f t="shared" si="6"/>
        <v/>
      </c>
      <c r="C79" s="37"/>
      <c r="D79" s="37"/>
      <c r="E79" s="45"/>
      <c r="F79" s="37"/>
      <c r="G79" s="45"/>
      <c r="H79" s="64"/>
      <c r="I79" s="64"/>
      <c r="J79" s="64"/>
      <c r="K79" s="64"/>
      <c r="L79" s="64"/>
      <c r="M79" s="37"/>
      <c r="N79" s="64"/>
      <c r="O79" s="64"/>
      <c r="P79" s="37"/>
      <c r="Q79" s="37"/>
      <c r="R79" s="107"/>
      <c r="S79" s="107"/>
      <c r="T79" s="107"/>
      <c r="U79" s="107"/>
      <c r="V79" s="107"/>
      <c r="W79" s="107"/>
      <c r="X79" s="109"/>
      <c r="Y79" s="45"/>
      <c r="Z79" s="45"/>
      <c r="AA79" s="45"/>
      <c r="AB79" s="64"/>
      <c r="AC79" s="168" t="str">
        <f t="shared" si="7"/>
        <v>○</v>
      </c>
      <c r="AD79" s="171" t="str">
        <f t="shared" si="8"/>
        <v>○</v>
      </c>
      <c r="AE79" s="170" t="str">
        <f t="shared" si="9"/>
        <v/>
      </c>
      <c r="AF79" s="174" t="str">
        <f t="shared" si="10"/>
        <v>○</v>
      </c>
    </row>
    <row r="80" spans="1:32">
      <c r="A80" s="20">
        <v>67</v>
      </c>
      <c r="B80" s="31" t="str">
        <f t="shared" si="6"/>
        <v/>
      </c>
      <c r="C80" s="37"/>
      <c r="D80" s="37"/>
      <c r="E80" s="45"/>
      <c r="F80" s="37"/>
      <c r="G80" s="45"/>
      <c r="H80" s="64"/>
      <c r="I80" s="64"/>
      <c r="J80" s="64"/>
      <c r="K80" s="64"/>
      <c r="L80" s="64"/>
      <c r="M80" s="37"/>
      <c r="N80" s="64"/>
      <c r="O80" s="64"/>
      <c r="P80" s="37"/>
      <c r="Q80" s="37"/>
      <c r="R80" s="107"/>
      <c r="S80" s="107"/>
      <c r="T80" s="107"/>
      <c r="U80" s="107"/>
      <c r="V80" s="107"/>
      <c r="W80" s="107"/>
      <c r="X80" s="109"/>
      <c r="Y80" s="45"/>
      <c r="Z80" s="45"/>
      <c r="AA80" s="45"/>
      <c r="AB80" s="64"/>
      <c r="AC80" s="168" t="str">
        <f t="shared" si="7"/>
        <v>○</v>
      </c>
      <c r="AD80" s="171" t="str">
        <f t="shared" si="8"/>
        <v>○</v>
      </c>
      <c r="AE80" s="170" t="str">
        <f t="shared" si="9"/>
        <v/>
      </c>
      <c r="AF80" s="174" t="str">
        <f t="shared" si="10"/>
        <v>○</v>
      </c>
    </row>
    <row r="81" spans="1:32">
      <c r="A81" s="20">
        <v>68</v>
      </c>
      <c r="B81" s="31" t="str">
        <f t="shared" si="6"/>
        <v/>
      </c>
      <c r="C81" s="37"/>
      <c r="D81" s="37"/>
      <c r="E81" s="45"/>
      <c r="F81" s="37"/>
      <c r="G81" s="45"/>
      <c r="H81" s="64"/>
      <c r="I81" s="64"/>
      <c r="J81" s="64"/>
      <c r="K81" s="64"/>
      <c r="L81" s="64"/>
      <c r="M81" s="37"/>
      <c r="N81" s="64"/>
      <c r="O81" s="64"/>
      <c r="P81" s="37"/>
      <c r="Q81" s="37"/>
      <c r="R81" s="107"/>
      <c r="S81" s="107"/>
      <c r="T81" s="107"/>
      <c r="U81" s="107"/>
      <c r="V81" s="107"/>
      <c r="W81" s="107"/>
      <c r="X81" s="109"/>
      <c r="Y81" s="45"/>
      <c r="Z81" s="45"/>
      <c r="AA81" s="45"/>
      <c r="AB81" s="64"/>
      <c r="AC81" s="168" t="str">
        <f t="shared" si="7"/>
        <v>○</v>
      </c>
      <c r="AD81" s="171" t="str">
        <f t="shared" si="8"/>
        <v>○</v>
      </c>
      <c r="AE81" s="170" t="str">
        <f t="shared" si="9"/>
        <v/>
      </c>
      <c r="AF81" s="174" t="str">
        <f t="shared" si="10"/>
        <v>○</v>
      </c>
    </row>
    <row r="82" spans="1:32">
      <c r="A82" s="20">
        <v>69</v>
      </c>
      <c r="B82" s="31" t="str">
        <f t="shared" si="6"/>
        <v/>
      </c>
      <c r="C82" s="37"/>
      <c r="D82" s="37"/>
      <c r="E82" s="45"/>
      <c r="F82" s="37"/>
      <c r="G82" s="45"/>
      <c r="H82" s="64"/>
      <c r="I82" s="64"/>
      <c r="J82" s="64"/>
      <c r="K82" s="64"/>
      <c r="L82" s="64"/>
      <c r="M82" s="37"/>
      <c r="N82" s="64"/>
      <c r="O82" s="64"/>
      <c r="P82" s="37"/>
      <c r="Q82" s="37"/>
      <c r="R82" s="107"/>
      <c r="S82" s="107"/>
      <c r="T82" s="107"/>
      <c r="U82" s="107"/>
      <c r="V82" s="107"/>
      <c r="W82" s="107"/>
      <c r="X82" s="109"/>
      <c r="Y82" s="45"/>
      <c r="Z82" s="45"/>
      <c r="AA82" s="45"/>
      <c r="AB82" s="64"/>
      <c r="AC82" s="168" t="str">
        <f t="shared" si="7"/>
        <v>○</v>
      </c>
      <c r="AD82" s="171" t="str">
        <f t="shared" si="8"/>
        <v>○</v>
      </c>
      <c r="AE82" s="170" t="str">
        <f t="shared" si="9"/>
        <v/>
      </c>
      <c r="AF82" s="174" t="str">
        <f t="shared" si="10"/>
        <v>○</v>
      </c>
    </row>
    <row r="83" spans="1:32">
      <c r="A83" s="20">
        <v>70</v>
      </c>
      <c r="B83" s="31" t="str">
        <f t="shared" si="6"/>
        <v/>
      </c>
      <c r="C83" s="37"/>
      <c r="D83" s="37"/>
      <c r="E83" s="45"/>
      <c r="F83" s="37"/>
      <c r="G83" s="45"/>
      <c r="H83" s="64"/>
      <c r="I83" s="64"/>
      <c r="J83" s="64"/>
      <c r="K83" s="64"/>
      <c r="L83" s="64"/>
      <c r="M83" s="37"/>
      <c r="N83" s="64"/>
      <c r="O83" s="64"/>
      <c r="P83" s="37"/>
      <c r="Q83" s="37"/>
      <c r="R83" s="107"/>
      <c r="S83" s="107"/>
      <c r="T83" s="107"/>
      <c r="U83" s="107"/>
      <c r="V83" s="107"/>
      <c r="W83" s="107"/>
      <c r="X83" s="109"/>
      <c r="Y83" s="45"/>
      <c r="Z83" s="45"/>
      <c r="AA83" s="45"/>
      <c r="AB83" s="64"/>
      <c r="AC83" s="168" t="str">
        <f t="shared" si="7"/>
        <v>○</v>
      </c>
      <c r="AD83" s="171" t="str">
        <f t="shared" si="8"/>
        <v>○</v>
      </c>
      <c r="AE83" s="170" t="str">
        <f t="shared" si="9"/>
        <v/>
      </c>
      <c r="AF83" s="174" t="str">
        <f t="shared" si="10"/>
        <v>○</v>
      </c>
    </row>
    <row r="84" spans="1:32">
      <c r="A84" s="20">
        <v>71</v>
      </c>
      <c r="B84" s="31" t="str">
        <f t="shared" si="6"/>
        <v/>
      </c>
      <c r="C84" s="37"/>
      <c r="D84" s="37"/>
      <c r="E84" s="45"/>
      <c r="F84" s="37"/>
      <c r="G84" s="45"/>
      <c r="H84" s="64"/>
      <c r="I84" s="64"/>
      <c r="J84" s="64"/>
      <c r="K84" s="64"/>
      <c r="L84" s="64"/>
      <c r="M84" s="37"/>
      <c r="N84" s="64"/>
      <c r="O84" s="64"/>
      <c r="P84" s="37"/>
      <c r="Q84" s="37"/>
      <c r="R84" s="107"/>
      <c r="S84" s="107"/>
      <c r="T84" s="107"/>
      <c r="U84" s="107"/>
      <c r="V84" s="107"/>
      <c r="W84" s="107"/>
      <c r="X84" s="109"/>
      <c r="Y84" s="45"/>
      <c r="Z84" s="45"/>
      <c r="AA84" s="45"/>
      <c r="AB84" s="64"/>
      <c r="AC84" s="168" t="str">
        <f t="shared" si="7"/>
        <v>○</v>
      </c>
      <c r="AD84" s="171" t="str">
        <f t="shared" si="8"/>
        <v>○</v>
      </c>
      <c r="AE84" s="170" t="str">
        <f t="shared" si="9"/>
        <v/>
      </c>
      <c r="AF84" s="174" t="str">
        <f t="shared" si="10"/>
        <v>○</v>
      </c>
    </row>
    <row r="85" spans="1:32">
      <c r="A85" s="20">
        <v>72</v>
      </c>
      <c r="B85" s="31" t="str">
        <f t="shared" si="6"/>
        <v/>
      </c>
      <c r="C85" s="37"/>
      <c r="D85" s="37"/>
      <c r="E85" s="45"/>
      <c r="F85" s="37"/>
      <c r="G85" s="45"/>
      <c r="H85" s="64"/>
      <c r="I85" s="64"/>
      <c r="J85" s="64"/>
      <c r="K85" s="64"/>
      <c r="L85" s="64"/>
      <c r="M85" s="37"/>
      <c r="N85" s="64"/>
      <c r="O85" s="64"/>
      <c r="P85" s="37"/>
      <c r="Q85" s="37"/>
      <c r="R85" s="107"/>
      <c r="S85" s="107"/>
      <c r="T85" s="107"/>
      <c r="U85" s="107"/>
      <c r="V85" s="107"/>
      <c r="W85" s="107"/>
      <c r="X85" s="109"/>
      <c r="Y85" s="45"/>
      <c r="Z85" s="45"/>
      <c r="AA85" s="45"/>
      <c r="AB85" s="64"/>
      <c r="AC85" s="168" t="str">
        <f t="shared" si="7"/>
        <v>○</v>
      </c>
      <c r="AD85" s="171" t="str">
        <f t="shared" si="8"/>
        <v>○</v>
      </c>
      <c r="AE85" s="170" t="str">
        <f t="shared" si="9"/>
        <v/>
      </c>
      <c r="AF85" s="174" t="str">
        <f t="shared" si="10"/>
        <v>○</v>
      </c>
    </row>
    <row r="86" spans="1:32">
      <c r="A86" s="20">
        <v>73</v>
      </c>
      <c r="B86" s="31" t="str">
        <f t="shared" si="6"/>
        <v/>
      </c>
      <c r="C86" s="37"/>
      <c r="D86" s="37"/>
      <c r="E86" s="45"/>
      <c r="F86" s="37"/>
      <c r="G86" s="45"/>
      <c r="H86" s="64"/>
      <c r="I86" s="64"/>
      <c r="J86" s="64"/>
      <c r="K86" s="64"/>
      <c r="L86" s="64"/>
      <c r="M86" s="37"/>
      <c r="N86" s="64"/>
      <c r="O86" s="64"/>
      <c r="P86" s="37"/>
      <c r="Q86" s="37"/>
      <c r="R86" s="107"/>
      <c r="S86" s="107"/>
      <c r="T86" s="107"/>
      <c r="U86" s="107"/>
      <c r="V86" s="107"/>
      <c r="W86" s="107"/>
      <c r="X86" s="109"/>
      <c r="Y86" s="45"/>
      <c r="Z86" s="45"/>
      <c r="AA86" s="45"/>
      <c r="AB86" s="64"/>
      <c r="AC86" s="168" t="str">
        <f t="shared" si="7"/>
        <v>○</v>
      </c>
      <c r="AD86" s="171" t="str">
        <f t="shared" si="8"/>
        <v>○</v>
      </c>
      <c r="AE86" s="170" t="str">
        <f t="shared" si="9"/>
        <v/>
      </c>
      <c r="AF86" s="174" t="str">
        <f t="shared" si="10"/>
        <v>○</v>
      </c>
    </row>
    <row r="87" spans="1:32">
      <c r="A87" s="20">
        <v>74</v>
      </c>
      <c r="B87" s="31" t="str">
        <f t="shared" si="6"/>
        <v/>
      </c>
      <c r="C87" s="37"/>
      <c r="D87" s="37"/>
      <c r="E87" s="45"/>
      <c r="F87" s="37"/>
      <c r="G87" s="45"/>
      <c r="H87" s="64"/>
      <c r="I87" s="64"/>
      <c r="J87" s="64"/>
      <c r="K87" s="64"/>
      <c r="L87" s="64"/>
      <c r="M87" s="37"/>
      <c r="N87" s="64"/>
      <c r="O87" s="64"/>
      <c r="P87" s="37"/>
      <c r="Q87" s="37"/>
      <c r="R87" s="107"/>
      <c r="S87" s="107"/>
      <c r="T87" s="107"/>
      <c r="U87" s="107"/>
      <c r="V87" s="107"/>
      <c r="W87" s="107"/>
      <c r="X87" s="109"/>
      <c r="Y87" s="45"/>
      <c r="Z87" s="45"/>
      <c r="AA87" s="45"/>
      <c r="AB87" s="64"/>
      <c r="AC87" s="168" t="str">
        <f t="shared" si="7"/>
        <v>○</v>
      </c>
      <c r="AD87" s="171" t="str">
        <f t="shared" si="8"/>
        <v>○</v>
      </c>
      <c r="AE87" s="170" t="str">
        <f t="shared" si="9"/>
        <v/>
      </c>
      <c r="AF87" s="174" t="str">
        <f t="shared" si="10"/>
        <v>○</v>
      </c>
    </row>
    <row r="88" spans="1:32">
      <c r="A88" s="20">
        <v>75</v>
      </c>
      <c r="B88" s="31" t="str">
        <f t="shared" si="6"/>
        <v/>
      </c>
      <c r="C88" s="37"/>
      <c r="D88" s="37"/>
      <c r="E88" s="45"/>
      <c r="F88" s="37"/>
      <c r="G88" s="45"/>
      <c r="H88" s="64"/>
      <c r="I88" s="64"/>
      <c r="J88" s="64"/>
      <c r="K88" s="64"/>
      <c r="L88" s="64"/>
      <c r="M88" s="37"/>
      <c r="N88" s="64"/>
      <c r="O88" s="64"/>
      <c r="P88" s="37"/>
      <c r="Q88" s="37"/>
      <c r="R88" s="107"/>
      <c r="S88" s="107"/>
      <c r="T88" s="107"/>
      <c r="U88" s="107"/>
      <c r="V88" s="107"/>
      <c r="W88" s="107"/>
      <c r="X88" s="109"/>
      <c r="Y88" s="45"/>
      <c r="Z88" s="45"/>
      <c r="AA88" s="45"/>
      <c r="AB88" s="64"/>
      <c r="AC88" s="168" t="str">
        <f t="shared" si="7"/>
        <v>○</v>
      </c>
      <c r="AD88" s="171" t="str">
        <f t="shared" si="8"/>
        <v>○</v>
      </c>
      <c r="AE88" s="170" t="str">
        <f t="shared" si="9"/>
        <v/>
      </c>
      <c r="AF88" s="174" t="str">
        <f t="shared" si="10"/>
        <v>○</v>
      </c>
    </row>
    <row r="89" spans="1:32">
      <c r="A89" s="20">
        <v>76</v>
      </c>
      <c r="B89" s="31" t="str">
        <f t="shared" si="6"/>
        <v/>
      </c>
      <c r="C89" s="37"/>
      <c r="D89" s="37"/>
      <c r="E89" s="45"/>
      <c r="F89" s="37"/>
      <c r="G89" s="45"/>
      <c r="H89" s="64"/>
      <c r="I89" s="64"/>
      <c r="J89" s="64"/>
      <c r="K89" s="64"/>
      <c r="L89" s="64"/>
      <c r="M89" s="37"/>
      <c r="N89" s="64"/>
      <c r="O89" s="64"/>
      <c r="P89" s="37"/>
      <c r="Q89" s="37"/>
      <c r="R89" s="107"/>
      <c r="S89" s="107"/>
      <c r="T89" s="107"/>
      <c r="U89" s="107"/>
      <c r="V89" s="107"/>
      <c r="W89" s="107"/>
      <c r="X89" s="109"/>
      <c r="Y89" s="45"/>
      <c r="Z89" s="45"/>
      <c r="AA89" s="45"/>
      <c r="AB89" s="64"/>
      <c r="AC89" s="168" t="str">
        <f t="shared" si="7"/>
        <v>○</v>
      </c>
      <c r="AD89" s="171" t="str">
        <f t="shared" si="8"/>
        <v>○</v>
      </c>
      <c r="AE89" s="170" t="str">
        <f t="shared" si="9"/>
        <v/>
      </c>
      <c r="AF89" s="174" t="str">
        <f t="shared" si="10"/>
        <v>○</v>
      </c>
    </row>
    <row r="90" spans="1:32">
      <c r="A90" s="20">
        <v>77</v>
      </c>
      <c r="B90" s="31" t="str">
        <f t="shared" si="6"/>
        <v/>
      </c>
      <c r="C90" s="37"/>
      <c r="D90" s="37"/>
      <c r="E90" s="45"/>
      <c r="F90" s="37"/>
      <c r="G90" s="45"/>
      <c r="H90" s="64"/>
      <c r="I90" s="64"/>
      <c r="J90" s="64"/>
      <c r="K90" s="64"/>
      <c r="L90" s="64"/>
      <c r="M90" s="37"/>
      <c r="N90" s="64"/>
      <c r="O90" s="64"/>
      <c r="P90" s="37"/>
      <c r="Q90" s="37"/>
      <c r="R90" s="107"/>
      <c r="S90" s="107"/>
      <c r="T90" s="107"/>
      <c r="U90" s="107"/>
      <c r="V90" s="107"/>
      <c r="W90" s="107"/>
      <c r="X90" s="109"/>
      <c r="Y90" s="45"/>
      <c r="Z90" s="45"/>
      <c r="AA90" s="45"/>
      <c r="AB90" s="64"/>
      <c r="AC90" s="168" t="str">
        <f t="shared" si="7"/>
        <v>○</v>
      </c>
      <c r="AD90" s="171" t="str">
        <f t="shared" si="8"/>
        <v>○</v>
      </c>
      <c r="AE90" s="170" t="str">
        <f t="shared" si="9"/>
        <v/>
      </c>
      <c r="AF90" s="174" t="str">
        <f t="shared" si="10"/>
        <v>○</v>
      </c>
    </row>
    <row r="91" spans="1:32">
      <c r="A91" s="20">
        <v>78</v>
      </c>
      <c r="B91" s="31" t="str">
        <f t="shared" si="6"/>
        <v/>
      </c>
      <c r="C91" s="37"/>
      <c r="D91" s="37"/>
      <c r="E91" s="45"/>
      <c r="F91" s="37"/>
      <c r="G91" s="45"/>
      <c r="H91" s="64"/>
      <c r="I91" s="64"/>
      <c r="J91" s="64"/>
      <c r="K91" s="64"/>
      <c r="L91" s="64"/>
      <c r="M91" s="37"/>
      <c r="N91" s="64"/>
      <c r="O91" s="64"/>
      <c r="P91" s="37"/>
      <c r="Q91" s="37"/>
      <c r="R91" s="107"/>
      <c r="S91" s="107"/>
      <c r="T91" s="107"/>
      <c r="U91" s="107"/>
      <c r="V91" s="107"/>
      <c r="W91" s="107"/>
      <c r="X91" s="109"/>
      <c r="Y91" s="45"/>
      <c r="Z91" s="45"/>
      <c r="AA91" s="45"/>
      <c r="AB91" s="64"/>
      <c r="AC91" s="168" t="str">
        <f t="shared" si="7"/>
        <v>○</v>
      </c>
      <c r="AD91" s="171" t="str">
        <f t="shared" si="8"/>
        <v>○</v>
      </c>
      <c r="AE91" s="170" t="str">
        <f t="shared" si="9"/>
        <v/>
      </c>
      <c r="AF91" s="174" t="str">
        <f t="shared" si="10"/>
        <v>○</v>
      </c>
    </row>
    <row r="92" spans="1:32">
      <c r="A92" s="20">
        <v>79</v>
      </c>
      <c r="B92" s="31" t="str">
        <f t="shared" si="6"/>
        <v/>
      </c>
      <c r="C92" s="37"/>
      <c r="D92" s="37"/>
      <c r="E92" s="45"/>
      <c r="F92" s="37"/>
      <c r="G92" s="45"/>
      <c r="H92" s="64"/>
      <c r="I92" s="64"/>
      <c r="J92" s="64"/>
      <c r="K92" s="64"/>
      <c r="L92" s="64"/>
      <c r="M92" s="37"/>
      <c r="N92" s="64"/>
      <c r="O92" s="64"/>
      <c r="P92" s="37"/>
      <c r="Q92" s="37"/>
      <c r="R92" s="107"/>
      <c r="S92" s="107"/>
      <c r="T92" s="107"/>
      <c r="U92" s="107"/>
      <c r="V92" s="107"/>
      <c r="W92" s="107"/>
      <c r="X92" s="109"/>
      <c r="Y92" s="45"/>
      <c r="Z92" s="45"/>
      <c r="AA92" s="45"/>
      <c r="AB92" s="64"/>
      <c r="AC92" s="168" t="str">
        <f t="shared" si="7"/>
        <v>○</v>
      </c>
      <c r="AD92" s="171" t="str">
        <f t="shared" si="8"/>
        <v>○</v>
      </c>
      <c r="AE92" s="170" t="str">
        <f t="shared" si="9"/>
        <v/>
      </c>
      <c r="AF92" s="174" t="str">
        <f t="shared" si="10"/>
        <v>○</v>
      </c>
    </row>
    <row r="93" spans="1:32">
      <c r="A93" s="20">
        <v>80</v>
      </c>
      <c r="B93" s="31" t="str">
        <f t="shared" si="6"/>
        <v/>
      </c>
      <c r="C93" s="37"/>
      <c r="D93" s="37"/>
      <c r="E93" s="45"/>
      <c r="F93" s="37"/>
      <c r="G93" s="45"/>
      <c r="H93" s="64"/>
      <c r="I93" s="64"/>
      <c r="J93" s="64"/>
      <c r="K93" s="64"/>
      <c r="L93" s="64"/>
      <c r="M93" s="37"/>
      <c r="N93" s="64"/>
      <c r="O93" s="64"/>
      <c r="P93" s="37"/>
      <c r="Q93" s="37"/>
      <c r="R93" s="107"/>
      <c r="S93" s="107"/>
      <c r="T93" s="107"/>
      <c r="U93" s="107"/>
      <c r="V93" s="107"/>
      <c r="W93" s="107"/>
      <c r="X93" s="109"/>
      <c r="Y93" s="45"/>
      <c r="Z93" s="45"/>
      <c r="AA93" s="45"/>
      <c r="AB93" s="64"/>
      <c r="AC93" s="168" t="str">
        <f t="shared" si="7"/>
        <v>○</v>
      </c>
      <c r="AD93" s="171" t="str">
        <f t="shared" si="8"/>
        <v>○</v>
      </c>
      <c r="AE93" s="170" t="str">
        <f t="shared" si="9"/>
        <v/>
      </c>
      <c r="AF93" s="174" t="str">
        <f t="shared" si="10"/>
        <v>○</v>
      </c>
    </row>
    <row r="94" spans="1:32">
      <c r="A94" s="20">
        <v>81</v>
      </c>
      <c r="B94" s="31" t="str">
        <f t="shared" si="6"/>
        <v/>
      </c>
      <c r="C94" s="37"/>
      <c r="D94" s="37"/>
      <c r="E94" s="45"/>
      <c r="F94" s="37"/>
      <c r="G94" s="45"/>
      <c r="H94" s="64"/>
      <c r="I94" s="64"/>
      <c r="J94" s="64"/>
      <c r="K94" s="64"/>
      <c r="L94" s="64"/>
      <c r="M94" s="37"/>
      <c r="N94" s="64"/>
      <c r="O94" s="64"/>
      <c r="P94" s="37"/>
      <c r="Q94" s="37"/>
      <c r="R94" s="107"/>
      <c r="S94" s="107"/>
      <c r="T94" s="107"/>
      <c r="U94" s="107"/>
      <c r="V94" s="107"/>
      <c r="W94" s="107"/>
      <c r="X94" s="109"/>
      <c r="Y94" s="45"/>
      <c r="Z94" s="45"/>
      <c r="AA94" s="45"/>
      <c r="AB94" s="64"/>
      <c r="AC94" s="168" t="str">
        <f t="shared" si="7"/>
        <v>○</v>
      </c>
      <c r="AD94" s="171" t="str">
        <f t="shared" si="8"/>
        <v>○</v>
      </c>
      <c r="AE94" s="170" t="str">
        <f t="shared" si="9"/>
        <v/>
      </c>
      <c r="AF94" s="174" t="str">
        <f t="shared" si="10"/>
        <v>○</v>
      </c>
    </row>
    <row r="95" spans="1:32">
      <c r="A95" s="20">
        <v>82</v>
      </c>
      <c r="B95" s="31" t="str">
        <f t="shared" si="6"/>
        <v/>
      </c>
      <c r="C95" s="37"/>
      <c r="D95" s="37"/>
      <c r="E95" s="45"/>
      <c r="F95" s="37"/>
      <c r="G95" s="45"/>
      <c r="H95" s="64"/>
      <c r="I95" s="64"/>
      <c r="J95" s="64"/>
      <c r="K95" s="64"/>
      <c r="L95" s="64"/>
      <c r="M95" s="37"/>
      <c r="N95" s="64"/>
      <c r="O95" s="64"/>
      <c r="P95" s="37"/>
      <c r="Q95" s="37"/>
      <c r="R95" s="107"/>
      <c r="S95" s="107"/>
      <c r="T95" s="107"/>
      <c r="U95" s="107"/>
      <c r="V95" s="107"/>
      <c r="W95" s="107"/>
      <c r="X95" s="109"/>
      <c r="Y95" s="45"/>
      <c r="Z95" s="45"/>
      <c r="AA95" s="45"/>
      <c r="AB95" s="64"/>
      <c r="AC95" s="168" t="str">
        <f t="shared" si="7"/>
        <v>○</v>
      </c>
      <c r="AD95" s="171" t="str">
        <f t="shared" si="8"/>
        <v>○</v>
      </c>
      <c r="AE95" s="170" t="str">
        <f t="shared" si="9"/>
        <v/>
      </c>
      <c r="AF95" s="174" t="str">
        <f t="shared" si="10"/>
        <v>○</v>
      </c>
    </row>
    <row r="96" spans="1:32">
      <c r="A96" s="20">
        <v>83</v>
      </c>
      <c r="B96" s="31" t="str">
        <f t="shared" si="6"/>
        <v/>
      </c>
      <c r="C96" s="37"/>
      <c r="D96" s="37"/>
      <c r="E96" s="45"/>
      <c r="F96" s="37"/>
      <c r="G96" s="45"/>
      <c r="H96" s="64"/>
      <c r="I96" s="64"/>
      <c r="J96" s="64"/>
      <c r="K96" s="64"/>
      <c r="L96" s="64"/>
      <c r="M96" s="37"/>
      <c r="N96" s="64"/>
      <c r="O96" s="64"/>
      <c r="P96" s="37"/>
      <c r="Q96" s="37"/>
      <c r="R96" s="107"/>
      <c r="S96" s="107"/>
      <c r="T96" s="107"/>
      <c r="U96" s="107"/>
      <c r="V96" s="107"/>
      <c r="W96" s="107"/>
      <c r="X96" s="109"/>
      <c r="Y96" s="45"/>
      <c r="Z96" s="45"/>
      <c r="AA96" s="45"/>
      <c r="AB96" s="64"/>
      <c r="AC96" s="168" t="str">
        <f t="shared" si="7"/>
        <v>○</v>
      </c>
      <c r="AD96" s="171" t="str">
        <f t="shared" si="8"/>
        <v>○</v>
      </c>
      <c r="AE96" s="170" t="str">
        <f t="shared" si="9"/>
        <v/>
      </c>
      <c r="AF96" s="174" t="str">
        <f t="shared" si="10"/>
        <v>○</v>
      </c>
    </row>
    <row r="97" spans="1:32">
      <c r="A97" s="20">
        <v>84</v>
      </c>
      <c r="B97" s="31" t="str">
        <f t="shared" si="6"/>
        <v/>
      </c>
      <c r="C97" s="37"/>
      <c r="D97" s="37"/>
      <c r="E97" s="45"/>
      <c r="F97" s="37"/>
      <c r="G97" s="45"/>
      <c r="H97" s="64"/>
      <c r="I97" s="64"/>
      <c r="J97" s="64"/>
      <c r="K97" s="64"/>
      <c r="L97" s="64"/>
      <c r="M97" s="37"/>
      <c r="N97" s="64"/>
      <c r="O97" s="64"/>
      <c r="P97" s="37"/>
      <c r="Q97" s="37"/>
      <c r="R97" s="107"/>
      <c r="S97" s="107"/>
      <c r="T97" s="107"/>
      <c r="U97" s="107"/>
      <c r="V97" s="107"/>
      <c r="W97" s="107"/>
      <c r="X97" s="109"/>
      <c r="Y97" s="45"/>
      <c r="Z97" s="45"/>
      <c r="AA97" s="45"/>
      <c r="AB97" s="64"/>
      <c r="AC97" s="168" t="str">
        <f t="shared" si="7"/>
        <v>○</v>
      </c>
      <c r="AD97" s="171" t="str">
        <f t="shared" si="8"/>
        <v>○</v>
      </c>
      <c r="AE97" s="170" t="str">
        <f t="shared" si="9"/>
        <v/>
      </c>
      <c r="AF97" s="174" t="str">
        <f t="shared" si="10"/>
        <v>○</v>
      </c>
    </row>
    <row r="98" spans="1:32">
      <c r="A98" s="20">
        <v>85</v>
      </c>
      <c r="B98" s="31" t="str">
        <f t="shared" si="6"/>
        <v/>
      </c>
      <c r="C98" s="37"/>
      <c r="D98" s="37"/>
      <c r="E98" s="45"/>
      <c r="F98" s="37"/>
      <c r="G98" s="45"/>
      <c r="H98" s="64"/>
      <c r="I98" s="64"/>
      <c r="J98" s="64"/>
      <c r="K98" s="64"/>
      <c r="L98" s="64"/>
      <c r="M98" s="37"/>
      <c r="N98" s="64"/>
      <c r="O98" s="64"/>
      <c r="P98" s="37"/>
      <c r="Q98" s="37"/>
      <c r="R98" s="107"/>
      <c r="S98" s="107"/>
      <c r="T98" s="107"/>
      <c r="U98" s="107"/>
      <c r="V98" s="107"/>
      <c r="W98" s="107"/>
      <c r="X98" s="109"/>
      <c r="Y98" s="45"/>
      <c r="Z98" s="45"/>
      <c r="AA98" s="45"/>
      <c r="AB98" s="64"/>
      <c r="AC98" s="168" t="str">
        <f t="shared" si="7"/>
        <v>○</v>
      </c>
      <c r="AD98" s="171" t="str">
        <f t="shared" si="8"/>
        <v>○</v>
      </c>
      <c r="AE98" s="170" t="str">
        <f t="shared" si="9"/>
        <v/>
      </c>
      <c r="AF98" s="174" t="str">
        <f t="shared" si="10"/>
        <v>○</v>
      </c>
    </row>
    <row r="99" spans="1:32">
      <c r="A99" s="20">
        <v>86</v>
      </c>
      <c r="B99" s="31" t="str">
        <f t="shared" si="6"/>
        <v/>
      </c>
      <c r="C99" s="37"/>
      <c r="D99" s="37"/>
      <c r="E99" s="45"/>
      <c r="F99" s="37"/>
      <c r="G99" s="45"/>
      <c r="H99" s="64"/>
      <c r="I99" s="64"/>
      <c r="J99" s="64"/>
      <c r="K99" s="64"/>
      <c r="L99" s="64"/>
      <c r="M99" s="37"/>
      <c r="N99" s="64"/>
      <c r="O99" s="64"/>
      <c r="P99" s="37"/>
      <c r="Q99" s="37"/>
      <c r="R99" s="107"/>
      <c r="S99" s="107"/>
      <c r="T99" s="107"/>
      <c r="U99" s="107"/>
      <c r="V99" s="107"/>
      <c r="W99" s="107"/>
      <c r="X99" s="109"/>
      <c r="Y99" s="45"/>
      <c r="Z99" s="45"/>
      <c r="AA99" s="45"/>
      <c r="AB99" s="64"/>
      <c r="AC99" s="168" t="str">
        <f t="shared" si="7"/>
        <v>○</v>
      </c>
      <c r="AD99" s="171" t="str">
        <f t="shared" si="8"/>
        <v>○</v>
      </c>
      <c r="AE99" s="170" t="str">
        <f t="shared" si="9"/>
        <v/>
      </c>
      <c r="AF99" s="174" t="str">
        <f t="shared" si="10"/>
        <v>○</v>
      </c>
    </row>
    <row r="100" spans="1:32">
      <c r="A100" s="20">
        <v>87</v>
      </c>
      <c r="B100" s="31" t="str">
        <f t="shared" si="6"/>
        <v/>
      </c>
      <c r="C100" s="37"/>
      <c r="D100" s="37"/>
      <c r="E100" s="45"/>
      <c r="F100" s="37"/>
      <c r="G100" s="45"/>
      <c r="H100" s="64"/>
      <c r="I100" s="64"/>
      <c r="J100" s="64"/>
      <c r="K100" s="64"/>
      <c r="L100" s="64"/>
      <c r="M100" s="37"/>
      <c r="N100" s="64"/>
      <c r="O100" s="64"/>
      <c r="P100" s="37"/>
      <c r="Q100" s="37"/>
      <c r="R100" s="107"/>
      <c r="S100" s="107"/>
      <c r="T100" s="107"/>
      <c r="U100" s="107"/>
      <c r="V100" s="107"/>
      <c r="W100" s="107"/>
      <c r="X100" s="109"/>
      <c r="Y100" s="45"/>
      <c r="Z100" s="45"/>
      <c r="AA100" s="45"/>
      <c r="AB100" s="64"/>
      <c r="AC100" s="168" t="str">
        <f t="shared" si="7"/>
        <v>○</v>
      </c>
      <c r="AD100" s="171" t="str">
        <f t="shared" si="8"/>
        <v>○</v>
      </c>
      <c r="AE100" s="170" t="str">
        <f t="shared" si="9"/>
        <v/>
      </c>
      <c r="AF100" s="174" t="str">
        <f t="shared" si="10"/>
        <v>○</v>
      </c>
    </row>
    <row r="101" spans="1:32">
      <c r="A101" s="20">
        <v>88</v>
      </c>
      <c r="B101" s="31" t="str">
        <f t="shared" si="6"/>
        <v/>
      </c>
      <c r="C101" s="37"/>
      <c r="D101" s="37"/>
      <c r="E101" s="45"/>
      <c r="F101" s="37"/>
      <c r="G101" s="45"/>
      <c r="H101" s="64"/>
      <c r="I101" s="64"/>
      <c r="J101" s="64"/>
      <c r="K101" s="64"/>
      <c r="L101" s="64"/>
      <c r="M101" s="37"/>
      <c r="N101" s="64"/>
      <c r="O101" s="64"/>
      <c r="P101" s="37"/>
      <c r="Q101" s="37"/>
      <c r="R101" s="107"/>
      <c r="S101" s="107"/>
      <c r="T101" s="107"/>
      <c r="U101" s="107"/>
      <c r="V101" s="107"/>
      <c r="W101" s="107"/>
      <c r="X101" s="109"/>
      <c r="Y101" s="45"/>
      <c r="Z101" s="45"/>
      <c r="AA101" s="45"/>
      <c r="AB101" s="64"/>
      <c r="AC101" s="168" t="str">
        <f t="shared" si="7"/>
        <v>○</v>
      </c>
      <c r="AD101" s="171" t="str">
        <f t="shared" si="8"/>
        <v>○</v>
      </c>
      <c r="AE101" s="170" t="str">
        <f t="shared" si="9"/>
        <v/>
      </c>
      <c r="AF101" s="174" t="str">
        <f t="shared" si="10"/>
        <v>○</v>
      </c>
    </row>
    <row r="102" spans="1:32">
      <c r="A102" s="20">
        <v>89</v>
      </c>
      <c r="B102" s="31" t="str">
        <f t="shared" si="6"/>
        <v/>
      </c>
      <c r="C102" s="37"/>
      <c r="D102" s="37"/>
      <c r="E102" s="45"/>
      <c r="F102" s="37"/>
      <c r="G102" s="45"/>
      <c r="H102" s="64"/>
      <c r="I102" s="64"/>
      <c r="J102" s="64"/>
      <c r="K102" s="64"/>
      <c r="L102" s="64"/>
      <c r="M102" s="37"/>
      <c r="N102" s="64"/>
      <c r="O102" s="64"/>
      <c r="P102" s="37"/>
      <c r="Q102" s="37"/>
      <c r="R102" s="107"/>
      <c r="S102" s="107"/>
      <c r="T102" s="107"/>
      <c r="U102" s="107"/>
      <c r="V102" s="107"/>
      <c r="W102" s="107"/>
      <c r="X102" s="109"/>
      <c r="Y102" s="45"/>
      <c r="Z102" s="45"/>
      <c r="AA102" s="45"/>
      <c r="AB102" s="64"/>
      <c r="AC102" s="168" t="str">
        <f t="shared" si="7"/>
        <v>○</v>
      </c>
      <c r="AD102" s="171" t="str">
        <f t="shared" si="8"/>
        <v>○</v>
      </c>
      <c r="AE102" s="170" t="str">
        <f t="shared" si="9"/>
        <v/>
      </c>
      <c r="AF102" s="174" t="str">
        <f t="shared" si="10"/>
        <v>○</v>
      </c>
    </row>
    <row r="103" spans="1:32">
      <c r="A103" s="20">
        <v>90</v>
      </c>
      <c r="B103" s="31" t="str">
        <f t="shared" si="6"/>
        <v/>
      </c>
      <c r="C103" s="37"/>
      <c r="D103" s="37"/>
      <c r="E103" s="45"/>
      <c r="F103" s="37"/>
      <c r="G103" s="45"/>
      <c r="H103" s="64"/>
      <c r="I103" s="64"/>
      <c r="J103" s="64"/>
      <c r="K103" s="64"/>
      <c r="L103" s="64"/>
      <c r="M103" s="37"/>
      <c r="N103" s="64"/>
      <c r="O103" s="64"/>
      <c r="P103" s="37"/>
      <c r="Q103" s="37"/>
      <c r="R103" s="107"/>
      <c r="S103" s="107"/>
      <c r="T103" s="107"/>
      <c r="U103" s="107"/>
      <c r="V103" s="107"/>
      <c r="W103" s="107"/>
      <c r="X103" s="109"/>
      <c r="Y103" s="45"/>
      <c r="Z103" s="45"/>
      <c r="AA103" s="45"/>
      <c r="AB103" s="64"/>
      <c r="AC103" s="168" t="str">
        <f t="shared" si="7"/>
        <v>○</v>
      </c>
      <c r="AD103" s="171" t="str">
        <f t="shared" si="8"/>
        <v>○</v>
      </c>
      <c r="AE103" s="170" t="str">
        <f t="shared" si="9"/>
        <v/>
      </c>
      <c r="AF103" s="174" t="str">
        <f t="shared" si="10"/>
        <v>○</v>
      </c>
    </row>
    <row r="104" spans="1:32">
      <c r="A104" s="20">
        <v>91</v>
      </c>
      <c r="B104" s="31" t="str">
        <f t="shared" si="6"/>
        <v/>
      </c>
      <c r="C104" s="37"/>
      <c r="D104" s="37"/>
      <c r="E104" s="45"/>
      <c r="F104" s="37"/>
      <c r="G104" s="45"/>
      <c r="H104" s="64"/>
      <c r="I104" s="64"/>
      <c r="J104" s="64"/>
      <c r="K104" s="64"/>
      <c r="L104" s="64"/>
      <c r="M104" s="37"/>
      <c r="N104" s="64"/>
      <c r="O104" s="64"/>
      <c r="P104" s="37"/>
      <c r="Q104" s="37"/>
      <c r="R104" s="107"/>
      <c r="S104" s="107"/>
      <c r="T104" s="107"/>
      <c r="U104" s="107"/>
      <c r="V104" s="107"/>
      <c r="W104" s="107"/>
      <c r="X104" s="109"/>
      <c r="Y104" s="45"/>
      <c r="Z104" s="45"/>
      <c r="AA104" s="45"/>
      <c r="AB104" s="64"/>
      <c r="AC104" s="168" t="str">
        <f t="shared" si="7"/>
        <v>○</v>
      </c>
      <c r="AD104" s="171" t="str">
        <f t="shared" si="8"/>
        <v>○</v>
      </c>
      <c r="AE104" s="170" t="str">
        <f t="shared" si="9"/>
        <v/>
      </c>
      <c r="AF104" s="174" t="str">
        <f t="shared" si="10"/>
        <v>○</v>
      </c>
    </row>
    <row r="105" spans="1:32">
      <c r="A105" s="20">
        <v>92</v>
      </c>
      <c r="B105" s="31" t="str">
        <f t="shared" si="6"/>
        <v/>
      </c>
      <c r="C105" s="37"/>
      <c r="D105" s="37"/>
      <c r="E105" s="45"/>
      <c r="F105" s="37"/>
      <c r="G105" s="45"/>
      <c r="H105" s="64"/>
      <c r="I105" s="64"/>
      <c r="J105" s="64"/>
      <c r="K105" s="64"/>
      <c r="L105" s="64"/>
      <c r="M105" s="37"/>
      <c r="N105" s="64"/>
      <c r="O105" s="64"/>
      <c r="P105" s="37"/>
      <c r="Q105" s="37"/>
      <c r="R105" s="107"/>
      <c r="S105" s="107"/>
      <c r="T105" s="107"/>
      <c r="U105" s="107"/>
      <c r="V105" s="107"/>
      <c r="W105" s="107"/>
      <c r="X105" s="109"/>
      <c r="Y105" s="45"/>
      <c r="Z105" s="45"/>
      <c r="AA105" s="45"/>
      <c r="AB105" s="64"/>
      <c r="AC105" s="168" t="str">
        <f t="shared" si="7"/>
        <v>○</v>
      </c>
      <c r="AD105" s="171" t="str">
        <f t="shared" si="8"/>
        <v>○</v>
      </c>
      <c r="AE105" s="170" t="str">
        <f t="shared" si="9"/>
        <v/>
      </c>
      <c r="AF105" s="174" t="str">
        <f t="shared" si="10"/>
        <v>○</v>
      </c>
    </row>
    <row r="106" spans="1:32">
      <c r="A106" s="20">
        <v>93</v>
      </c>
      <c r="B106" s="31" t="str">
        <f t="shared" si="6"/>
        <v/>
      </c>
      <c r="C106" s="37"/>
      <c r="D106" s="37"/>
      <c r="E106" s="45"/>
      <c r="F106" s="37"/>
      <c r="G106" s="45"/>
      <c r="H106" s="64"/>
      <c r="I106" s="64"/>
      <c r="J106" s="64"/>
      <c r="K106" s="64"/>
      <c r="L106" s="64"/>
      <c r="M106" s="37"/>
      <c r="N106" s="64"/>
      <c r="O106" s="64"/>
      <c r="P106" s="37"/>
      <c r="Q106" s="37"/>
      <c r="R106" s="107"/>
      <c r="S106" s="107"/>
      <c r="T106" s="107"/>
      <c r="U106" s="107"/>
      <c r="V106" s="107"/>
      <c r="W106" s="107"/>
      <c r="X106" s="109"/>
      <c r="Y106" s="45"/>
      <c r="Z106" s="45"/>
      <c r="AA106" s="45"/>
      <c r="AB106" s="64"/>
      <c r="AC106" s="168" t="str">
        <f t="shared" si="7"/>
        <v>○</v>
      </c>
      <c r="AD106" s="171" t="str">
        <f t="shared" si="8"/>
        <v>○</v>
      </c>
      <c r="AE106" s="170" t="str">
        <f t="shared" si="9"/>
        <v/>
      </c>
      <c r="AF106" s="174" t="str">
        <f t="shared" si="10"/>
        <v>○</v>
      </c>
    </row>
    <row r="107" spans="1:32">
      <c r="A107" s="20">
        <v>94</v>
      </c>
      <c r="B107" s="31" t="str">
        <f t="shared" si="6"/>
        <v/>
      </c>
      <c r="C107" s="37"/>
      <c r="D107" s="37"/>
      <c r="E107" s="45"/>
      <c r="F107" s="37"/>
      <c r="G107" s="45"/>
      <c r="H107" s="64"/>
      <c r="I107" s="64"/>
      <c r="J107" s="64"/>
      <c r="K107" s="64"/>
      <c r="L107" s="64"/>
      <c r="M107" s="37"/>
      <c r="N107" s="64"/>
      <c r="O107" s="64"/>
      <c r="P107" s="37"/>
      <c r="Q107" s="37"/>
      <c r="R107" s="107"/>
      <c r="S107" s="107"/>
      <c r="T107" s="107"/>
      <c r="U107" s="107"/>
      <c r="V107" s="107"/>
      <c r="W107" s="107"/>
      <c r="X107" s="109"/>
      <c r="Y107" s="45"/>
      <c r="Z107" s="45"/>
      <c r="AA107" s="45"/>
      <c r="AB107" s="64"/>
      <c r="AC107" s="168" t="str">
        <f t="shared" si="7"/>
        <v>○</v>
      </c>
      <c r="AD107" s="171" t="str">
        <f t="shared" si="8"/>
        <v>○</v>
      </c>
      <c r="AE107" s="170" t="str">
        <f t="shared" si="9"/>
        <v/>
      </c>
      <c r="AF107" s="174" t="str">
        <f t="shared" si="10"/>
        <v>○</v>
      </c>
    </row>
    <row r="108" spans="1:32">
      <c r="A108" s="20">
        <v>95</v>
      </c>
      <c r="B108" s="31" t="str">
        <f t="shared" si="6"/>
        <v/>
      </c>
      <c r="C108" s="37"/>
      <c r="D108" s="37"/>
      <c r="E108" s="45"/>
      <c r="F108" s="37"/>
      <c r="G108" s="45"/>
      <c r="H108" s="64"/>
      <c r="I108" s="64"/>
      <c r="J108" s="64"/>
      <c r="K108" s="64"/>
      <c r="L108" s="64"/>
      <c r="M108" s="37"/>
      <c r="N108" s="64"/>
      <c r="O108" s="64"/>
      <c r="P108" s="37"/>
      <c r="Q108" s="37"/>
      <c r="R108" s="107"/>
      <c r="S108" s="107"/>
      <c r="T108" s="107"/>
      <c r="U108" s="107"/>
      <c r="V108" s="107"/>
      <c r="W108" s="107"/>
      <c r="X108" s="109"/>
      <c r="Y108" s="45"/>
      <c r="Z108" s="45"/>
      <c r="AA108" s="45"/>
      <c r="AB108" s="64"/>
      <c r="AC108" s="168" t="str">
        <f t="shared" si="7"/>
        <v>○</v>
      </c>
      <c r="AD108" s="171" t="str">
        <f t="shared" si="8"/>
        <v>○</v>
      </c>
      <c r="AE108" s="170" t="str">
        <f t="shared" si="9"/>
        <v/>
      </c>
      <c r="AF108" s="174" t="str">
        <f t="shared" si="10"/>
        <v>○</v>
      </c>
    </row>
    <row r="109" spans="1:32">
      <c r="A109" s="20">
        <v>96</v>
      </c>
      <c r="B109" s="31" t="str">
        <f t="shared" si="6"/>
        <v/>
      </c>
      <c r="C109" s="37"/>
      <c r="D109" s="37"/>
      <c r="E109" s="45"/>
      <c r="F109" s="37"/>
      <c r="G109" s="45"/>
      <c r="H109" s="64"/>
      <c r="I109" s="64"/>
      <c r="J109" s="64"/>
      <c r="K109" s="64"/>
      <c r="L109" s="64"/>
      <c r="M109" s="37"/>
      <c r="N109" s="64"/>
      <c r="O109" s="64"/>
      <c r="P109" s="37"/>
      <c r="Q109" s="37"/>
      <c r="R109" s="107"/>
      <c r="S109" s="107"/>
      <c r="T109" s="107"/>
      <c r="U109" s="107"/>
      <c r="V109" s="107"/>
      <c r="W109" s="107"/>
      <c r="X109" s="109"/>
      <c r="Y109" s="45"/>
      <c r="Z109" s="45"/>
      <c r="AA109" s="45"/>
      <c r="AB109" s="64"/>
      <c r="AC109" s="168" t="str">
        <f t="shared" si="7"/>
        <v>○</v>
      </c>
      <c r="AD109" s="171" t="str">
        <f t="shared" si="8"/>
        <v>○</v>
      </c>
      <c r="AE109" s="170" t="str">
        <f t="shared" si="9"/>
        <v/>
      </c>
      <c r="AF109" s="174" t="str">
        <f t="shared" si="10"/>
        <v>○</v>
      </c>
    </row>
    <row r="110" spans="1:32">
      <c r="A110" s="20">
        <v>97</v>
      </c>
      <c r="B110" s="31" t="str">
        <f t="shared" si="6"/>
        <v/>
      </c>
      <c r="C110" s="37"/>
      <c r="D110" s="37"/>
      <c r="E110" s="45"/>
      <c r="F110" s="37"/>
      <c r="G110" s="45"/>
      <c r="H110" s="64"/>
      <c r="I110" s="64"/>
      <c r="J110" s="64"/>
      <c r="K110" s="64"/>
      <c r="L110" s="64"/>
      <c r="M110" s="37"/>
      <c r="N110" s="64"/>
      <c r="O110" s="64"/>
      <c r="P110" s="37"/>
      <c r="Q110" s="37"/>
      <c r="R110" s="107"/>
      <c r="S110" s="107"/>
      <c r="T110" s="107"/>
      <c r="U110" s="107"/>
      <c r="V110" s="107"/>
      <c r="W110" s="107"/>
      <c r="X110" s="109"/>
      <c r="Y110" s="45"/>
      <c r="Z110" s="45"/>
      <c r="AA110" s="45"/>
      <c r="AB110" s="64"/>
      <c r="AC110" s="168" t="str">
        <f t="shared" si="7"/>
        <v>○</v>
      </c>
      <c r="AD110" s="171" t="str">
        <f t="shared" si="8"/>
        <v>○</v>
      </c>
      <c r="AE110" s="170" t="str">
        <f t="shared" si="9"/>
        <v/>
      </c>
      <c r="AF110" s="174" t="str">
        <f t="shared" si="10"/>
        <v>○</v>
      </c>
    </row>
    <row r="111" spans="1:32">
      <c r="A111" s="20">
        <v>98</v>
      </c>
      <c r="B111" s="31" t="str">
        <f t="shared" si="6"/>
        <v/>
      </c>
      <c r="C111" s="37"/>
      <c r="D111" s="37"/>
      <c r="E111" s="45"/>
      <c r="F111" s="37"/>
      <c r="G111" s="45"/>
      <c r="H111" s="64"/>
      <c r="I111" s="64"/>
      <c r="J111" s="64"/>
      <c r="K111" s="64"/>
      <c r="L111" s="64"/>
      <c r="M111" s="37"/>
      <c r="N111" s="64"/>
      <c r="O111" s="64"/>
      <c r="P111" s="37"/>
      <c r="Q111" s="37"/>
      <c r="R111" s="107"/>
      <c r="S111" s="107"/>
      <c r="T111" s="107"/>
      <c r="U111" s="107"/>
      <c r="V111" s="107"/>
      <c r="W111" s="107"/>
      <c r="X111" s="109"/>
      <c r="Y111" s="45"/>
      <c r="Z111" s="45"/>
      <c r="AA111" s="45"/>
      <c r="AB111" s="64"/>
      <c r="AC111" s="168" t="str">
        <f t="shared" si="7"/>
        <v>○</v>
      </c>
      <c r="AD111" s="171" t="str">
        <f t="shared" si="8"/>
        <v>○</v>
      </c>
      <c r="AE111" s="170" t="str">
        <f t="shared" si="9"/>
        <v/>
      </c>
      <c r="AF111" s="174" t="str">
        <f t="shared" si="10"/>
        <v>○</v>
      </c>
    </row>
    <row r="112" spans="1:32">
      <c r="A112" s="20">
        <v>99</v>
      </c>
      <c r="B112" s="31" t="str">
        <f t="shared" si="6"/>
        <v/>
      </c>
      <c r="C112" s="37"/>
      <c r="D112" s="37"/>
      <c r="E112" s="45"/>
      <c r="F112" s="37"/>
      <c r="G112" s="45"/>
      <c r="H112" s="64"/>
      <c r="I112" s="64"/>
      <c r="J112" s="64"/>
      <c r="K112" s="64"/>
      <c r="L112" s="64"/>
      <c r="M112" s="37"/>
      <c r="N112" s="64"/>
      <c r="O112" s="64"/>
      <c r="P112" s="37"/>
      <c r="Q112" s="37"/>
      <c r="R112" s="107"/>
      <c r="S112" s="107"/>
      <c r="T112" s="107"/>
      <c r="U112" s="107"/>
      <c r="V112" s="107"/>
      <c r="W112" s="107"/>
      <c r="X112" s="109"/>
      <c r="Y112" s="45"/>
      <c r="Z112" s="45"/>
      <c r="AA112" s="45"/>
      <c r="AB112" s="64"/>
      <c r="AC112" s="168" t="str">
        <f t="shared" si="7"/>
        <v>○</v>
      </c>
      <c r="AD112" s="171" t="str">
        <f t="shared" si="8"/>
        <v>○</v>
      </c>
      <c r="AE112" s="170" t="str">
        <f t="shared" si="9"/>
        <v/>
      </c>
      <c r="AF112" s="174" t="str">
        <f t="shared" si="10"/>
        <v>○</v>
      </c>
    </row>
    <row r="113" spans="1:32">
      <c r="A113" s="20">
        <v>100</v>
      </c>
      <c r="B113" s="31" t="str">
        <f t="shared" si="6"/>
        <v/>
      </c>
      <c r="C113" s="37"/>
      <c r="D113" s="37"/>
      <c r="E113" s="45"/>
      <c r="F113" s="37"/>
      <c r="G113" s="45"/>
      <c r="H113" s="64"/>
      <c r="I113" s="64"/>
      <c r="J113" s="64"/>
      <c r="K113" s="64"/>
      <c r="L113" s="64"/>
      <c r="M113" s="37"/>
      <c r="N113" s="64"/>
      <c r="O113" s="64"/>
      <c r="P113" s="37"/>
      <c r="Q113" s="37"/>
      <c r="R113" s="107"/>
      <c r="S113" s="107"/>
      <c r="T113" s="107"/>
      <c r="U113" s="107"/>
      <c r="V113" s="107"/>
      <c r="W113" s="107"/>
      <c r="X113" s="109"/>
      <c r="Y113" s="45"/>
      <c r="Z113" s="45"/>
      <c r="AA113" s="45"/>
      <c r="AB113" s="64"/>
      <c r="AC113" s="168" t="str">
        <f t="shared" si="7"/>
        <v>○</v>
      </c>
      <c r="AD113" s="171" t="str">
        <f t="shared" si="8"/>
        <v>○</v>
      </c>
      <c r="AE113" s="170" t="str">
        <f t="shared" si="9"/>
        <v/>
      </c>
      <c r="AF113" s="174" t="str">
        <f t="shared" si="10"/>
        <v>○</v>
      </c>
    </row>
    <row r="114" spans="1:32">
      <c r="A114" s="20">
        <v>101</v>
      </c>
      <c r="B114" s="31" t="str">
        <f t="shared" si="6"/>
        <v/>
      </c>
      <c r="C114" s="37"/>
      <c r="D114" s="37"/>
      <c r="E114" s="45"/>
      <c r="F114" s="37"/>
      <c r="G114" s="45"/>
      <c r="H114" s="64"/>
      <c r="I114" s="64"/>
      <c r="J114" s="64"/>
      <c r="K114" s="64"/>
      <c r="L114" s="64"/>
      <c r="M114" s="37"/>
      <c r="N114" s="64"/>
      <c r="O114" s="64"/>
      <c r="P114" s="37"/>
      <c r="Q114" s="37"/>
      <c r="R114" s="107"/>
      <c r="S114" s="107"/>
      <c r="T114" s="107"/>
      <c r="U114" s="107"/>
      <c r="V114" s="107"/>
      <c r="W114" s="107"/>
      <c r="X114" s="109"/>
      <c r="Y114" s="45"/>
      <c r="Z114" s="45"/>
      <c r="AA114" s="45"/>
      <c r="AB114" s="64"/>
      <c r="AC114" s="168" t="str">
        <f t="shared" si="7"/>
        <v>○</v>
      </c>
      <c r="AD114" s="171" t="str">
        <f t="shared" si="8"/>
        <v>○</v>
      </c>
      <c r="AE114" s="170" t="str">
        <f t="shared" si="9"/>
        <v/>
      </c>
      <c r="AF114" s="174" t="str">
        <f t="shared" si="10"/>
        <v>○</v>
      </c>
    </row>
    <row r="115" spans="1:32">
      <c r="A115" s="20">
        <v>102</v>
      </c>
      <c r="B115" s="31" t="str">
        <f t="shared" si="6"/>
        <v/>
      </c>
      <c r="C115" s="37"/>
      <c r="D115" s="37"/>
      <c r="E115" s="45"/>
      <c r="F115" s="37"/>
      <c r="G115" s="45"/>
      <c r="H115" s="64"/>
      <c r="I115" s="64"/>
      <c r="J115" s="64"/>
      <c r="K115" s="64"/>
      <c r="L115" s="64"/>
      <c r="M115" s="37"/>
      <c r="N115" s="64"/>
      <c r="O115" s="64"/>
      <c r="P115" s="37"/>
      <c r="Q115" s="37"/>
      <c r="R115" s="107"/>
      <c r="S115" s="107"/>
      <c r="T115" s="107"/>
      <c r="U115" s="107"/>
      <c r="V115" s="107"/>
      <c r="W115" s="107"/>
      <c r="X115" s="109"/>
      <c r="Y115" s="45"/>
      <c r="Z115" s="45"/>
      <c r="AA115" s="45"/>
      <c r="AB115" s="64"/>
      <c r="AC115" s="168" t="str">
        <f t="shared" si="7"/>
        <v>○</v>
      </c>
      <c r="AD115" s="171" t="str">
        <f t="shared" si="8"/>
        <v>○</v>
      </c>
      <c r="AE115" s="170" t="str">
        <f t="shared" si="9"/>
        <v/>
      </c>
      <c r="AF115" s="174" t="str">
        <f t="shared" si="10"/>
        <v>○</v>
      </c>
    </row>
    <row r="116" spans="1:32">
      <c r="A116" s="20">
        <v>103</v>
      </c>
      <c r="B116" s="31" t="str">
        <f t="shared" si="6"/>
        <v/>
      </c>
      <c r="C116" s="37"/>
      <c r="D116" s="37"/>
      <c r="E116" s="45"/>
      <c r="F116" s="37"/>
      <c r="G116" s="45"/>
      <c r="H116" s="64"/>
      <c r="I116" s="64"/>
      <c r="J116" s="64"/>
      <c r="K116" s="64"/>
      <c r="L116" s="64"/>
      <c r="M116" s="37"/>
      <c r="N116" s="64"/>
      <c r="O116" s="64"/>
      <c r="P116" s="37"/>
      <c r="Q116" s="37"/>
      <c r="R116" s="107"/>
      <c r="S116" s="107"/>
      <c r="T116" s="107"/>
      <c r="U116" s="107"/>
      <c r="V116" s="107"/>
      <c r="W116" s="107"/>
      <c r="X116" s="109"/>
      <c r="Y116" s="45"/>
      <c r="Z116" s="45"/>
      <c r="AA116" s="45"/>
      <c r="AB116" s="64"/>
      <c r="AC116" s="168" t="str">
        <f t="shared" si="7"/>
        <v>○</v>
      </c>
      <c r="AD116" s="171" t="str">
        <f t="shared" si="8"/>
        <v>○</v>
      </c>
      <c r="AE116" s="170" t="str">
        <f t="shared" si="9"/>
        <v/>
      </c>
      <c r="AF116" s="174" t="str">
        <f t="shared" si="10"/>
        <v>○</v>
      </c>
    </row>
    <row r="117" spans="1:32">
      <c r="A117" s="20">
        <v>104</v>
      </c>
      <c r="B117" s="31" t="str">
        <f t="shared" si="6"/>
        <v/>
      </c>
      <c r="C117" s="37"/>
      <c r="D117" s="37"/>
      <c r="E117" s="45"/>
      <c r="F117" s="37"/>
      <c r="G117" s="45"/>
      <c r="H117" s="64"/>
      <c r="I117" s="64"/>
      <c r="J117" s="64"/>
      <c r="K117" s="64"/>
      <c r="L117" s="64"/>
      <c r="M117" s="37"/>
      <c r="N117" s="64"/>
      <c r="O117" s="64"/>
      <c r="P117" s="37"/>
      <c r="Q117" s="37"/>
      <c r="R117" s="107"/>
      <c r="S117" s="107"/>
      <c r="T117" s="107"/>
      <c r="U117" s="107"/>
      <c r="V117" s="107"/>
      <c r="W117" s="107"/>
      <c r="X117" s="109"/>
      <c r="Y117" s="45"/>
      <c r="Z117" s="45"/>
      <c r="AA117" s="45"/>
      <c r="AB117" s="64"/>
      <c r="AC117" s="168" t="str">
        <f t="shared" si="7"/>
        <v>○</v>
      </c>
      <c r="AD117" s="171" t="str">
        <f t="shared" si="8"/>
        <v>○</v>
      </c>
      <c r="AE117" s="170" t="str">
        <f t="shared" si="9"/>
        <v/>
      </c>
      <c r="AF117" s="174" t="str">
        <f t="shared" si="10"/>
        <v>○</v>
      </c>
    </row>
    <row r="118" spans="1:32">
      <c r="A118" s="20">
        <v>105</v>
      </c>
      <c r="B118" s="31" t="str">
        <f t="shared" si="6"/>
        <v/>
      </c>
      <c r="C118" s="37"/>
      <c r="D118" s="37"/>
      <c r="E118" s="45"/>
      <c r="F118" s="37"/>
      <c r="G118" s="45"/>
      <c r="H118" s="64"/>
      <c r="I118" s="64"/>
      <c r="J118" s="64"/>
      <c r="K118" s="64"/>
      <c r="L118" s="64"/>
      <c r="M118" s="37"/>
      <c r="N118" s="64"/>
      <c r="O118" s="64"/>
      <c r="P118" s="37"/>
      <c r="Q118" s="37"/>
      <c r="R118" s="107"/>
      <c r="S118" s="107"/>
      <c r="T118" s="107"/>
      <c r="U118" s="107"/>
      <c r="V118" s="107"/>
      <c r="W118" s="107"/>
      <c r="X118" s="109"/>
      <c r="Y118" s="45"/>
      <c r="Z118" s="45"/>
      <c r="AA118" s="45"/>
      <c r="AB118" s="64"/>
      <c r="AC118" s="168" t="str">
        <f t="shared" si="7"/>
        <v>○</v>
      </c>
      <c r="AD118" s="171" t="str">
        <f t="shared" si="8"/>
        <v>○</v>
      </c>
      <c r="AE118" s="170" t="str">
        <f t="shared" si="9"/>
        <v/>
      </c>
      <c r="AF118" s="174" t="str">
        <f t="shared" si="10"/>
        <v>○</v>
      </c>
    </row>
    <row r="119" spans="1:32">
      <c r="A119" s="20">
        <v>106</v>
      </c>
      <c r="B119" s="31" t="str">
        <f t="shared" si="6"/>
        <v/>
      </c>
      <c r="C119" s="37"/>
      <c r="D119" s="37"/>
      <c r="E119" s="45"/>
      <c r="F119" s="37"/>
      <c r="G119" s="45"/>
      <c r="H119" s="64"/>
      <c r="I119" s="64"/>
      <c r="J119" s="64"/>
      <c r="K119" s="64"/>
      <c r="L119" s="64"/>
      <c r="M119" s="37"/>
      <c r="N119" s="64"/>
      <c r="O119" s="64"/>
      <c r="P119" s="37"/>
      <c r="Q119" s="37"/>
      <c r="R119" s="107"/>
      <c r="S119" s="107"/>
      <c r="T119" s="107"/>
      <c r="U119" s="107"/>
      <c r="V119" s="107"/>
      <c r="W119" s="107"/>
      <c r="X119" s="109"/>
      <c r="Y119" s="45"/>
      <c r="Z119" s="45"/>
      <c r="AA119" s="45"/>
      <c r="AB119" s="64"/>
      <c r="AC119" s="168" t="str">
        <f t="shared" si="7"/>
        <v>○</v>
      </c>
      <c r="AD119" s="171" t="str">
        <f t="shared" si="8"/>
        <v>○</v>
      </c>
      <c r="AE119" s="170" t="str">
        <f t="shared" si="9"/>
        <v/>
      </c>
      <c r="AF119" s="174" t="str">
        <f t="shared" si="10"/>
        <v>○</v>
      </c>
    </row>
    <row r="120" spans="1:32">
      <c r="A120" s="20">
        <v>107</v>
      </c>
      <c r="B120" s="31" t="str">
        <f t="shared" si="6"/>
        <v/>
      </c>
      <c r="C120" s="37"/>
      <c r="D120" s="37"/>
      <c r="E120" s="45"/>
      <c r="F120" s="37"/>
      <c r="G120" s="45"/>
      <c r="H120" s="64"/>
      <c r="I120" s="64"/>
      <c r="J120" s="64"/>
      <c r="K120" s="64"/>
      <c r="L120" s="64"/>
      <c r="M120" s="37"/>
      <c r="N120" s="64"/>
      <c r="O120" s="64"/>
      <c r="P120" s="37"/>
      <c r="Q120" s="37"/>
      <c r="R120" s="107"/>
      <c r="S120" s="107"/>
      <c r="T120" s="107"/>
      <c r="U120" s="107"/>
      <c r="V120" s="107"/>
      <c r="W120" s="107"/>
      <c r="X120" s="109"/>
      <c r="Y120" s="45"/>
      <c r="Z120" s="45"/>
      <c r="AA120" s="45"/>
      <c r="AB120" s="64"/>
      <c r="AC120" s="168" t="str">
        <f t="shared" si="7"/>
        <v>○</v>
      </c>
      <c r="AD120" s="171" t="str">
        <f t="shared" si="8"/>
        <v>○</v>
      </c>
      <c r="AE120" s="170" t="str">
        <f t="shared" si="9"/>
        <v/>
      </c>
      <c r="AF120" s="174" t="str">
        <f t="shared" si="10"/>
        <v>○</v>
      </c>
    </row>
    <row r="121" spans="1:32">
      <c r="A121" s="20">
        <v>108</v>
      </c>
      <c r="B121" s="31" t="str">
        <f t="shared" si="6"/>
        <v/>
      </c>
      <c r="C121" s="37"/>
      <c r="D121" s="37"/>
      <c r="E121" s="45"/>
      <c r="F121" s="37"/>
      <c r="G121" s="45"/>
      <c r="H121" s="64"/>
      <c r="I121" s="64"/>
      <c r="J121" s="64"/>
      <c r="K121" s="64"/>
      <c r="L121" s="64"/>
      <c r="M121" s="37"/>
      <c r="N121" s="64"/>
      <c r="O121" s="64"/>
      <c r="P121" s="37"/>
      <c r="Q121" s="37"/>
      <c r="R121" s="107"/>
      <c r="S121" s="107"/>
      <c r="T121" s="107"/>
      <c r="U121" s="107"/>
      <c r="V121" s="107"/>
      <c r="W121" s="107"/>
      <c r="X121" s="109"/>
      <c r="Y121" s="45"/>
      <c r="Z121" s="45"/>
      <c r="AA121" s="45"/>
      <c r="AB121" s="64"/>
      <c r="AC121" s="168" t="str">
        <f t="shared" si="7"/>
        <v>○</v>
      </c>
      <c r="AD121" s="171" t="str">
        <f t="shared" si="8"/>
        <v>○</v>
      </c>
      <c r="AE121" s="170" t="str">
        <f t="shared" si="9"/>
        <v/>
      </c>
      <c r="AF121" s="174" t="str">
        <f t="shared" si="10"/>
        <v>○</v>
      </c>
    </row>
    <row r="122" spans="1:32">
      <c r="A122" s="20">
        <v>109</v>
      </c>
      <c r="B122" s="31" t="str">
        <f t="shared" si="6"/>
        <v/>
      </c>
      <c r="C122" s="37"/>
      <c r="D122" s="37"/>
      <c r="E122" s="45"/>
      <c r="F122" s="37"/>
      <c r="G122" s="45"/>
      <c r="H122" s="64"/>
      <c r="I122" s="64"/>
      <c r="J122" s="64"/>
      <c r="K122" s="64"/>
      <c r="L122" s="64"/>
      <c r="M122" s="37"/>
      <c r="N122" s="64"/>
      <c r="O122" s="64"/>
      <c r="P122" s="37"/>
      <c r="Q122" s="37"/>
      <c r="R122" s="107"/>
      <c r="S122" s="107"/>
      <c r="T122" s="107"/>
      <c r="U122" s="107"/>
      <c r="V122" s="107"/>
      <c r="W122" s="107"/>
      <c r="X122" s="109"/>
      <c r="Y122" s="45"/>
      <c r="Z122" s="45"/>
      <c r="AA122" s="45"/>
      <c r="AB122" s="64"/>
      <c r="AC122" s="168" t="str">
        <f t="shared" si="7"/>
        <v>○</v>
      </c>
      <c r="AD122" s="171" t="str">
        <f t="shared" si="8"/>
        <v>○</v>
      </c>
      <c r="AE122" s="170" t="str">
        <f t="shared" si="9"/>
        <v/>
      </c>
      <c r="AF122" s="174" t="str">
        <f t="shared" si="10"/>
        <v>○</v>
      </c>
    </row>
    <row r="123" spans="1:32">
      <c r="A123" s="20">
        <v>110</v>
      </c>
      <c r="B123" s="31" t="str">
        <f t="shared" si="6"/>
        <v/>
      </c>
      <c r="C123" s="37"/>
      <c r="D123" s="37"/>
      <c r="E123" s="45"/>
      <c r="F123" s="37"/>
      <c r="G123" s="45"/>
      <c r="H123" s="64"/>
      <c r="I123" s="64"/>
      <c r="J123" s="64"/>
      <c r="K123" s="64"/>
      <c r="L123" s="64"/>
      <c r="M123" s="37"/>
      <c r="N123" s="64"/>
      <c r="O123" s="64"/>
      <c r="P123" s="37"/>
      <c r="Q123" s="37"/>
      <c r="R123" s="107"/>
      <c r="S123" s="107"/>
      <c r="T123" s="107"/>
      <c r="U123" s="107"/>
      <c r="V123" s="107"/>
      <c r="W123" s="107"/>
      <c r="X123" s="109"/>
      <c r="Y123" s="45"/>
      <c r="Z123" s="45"/>
      <c r="AA123" s="45"/>
      <c r="AB123" s="64"/>
      <c r="AC123" s="168" t="str">
        <f t="shared" si="7"/>
        <v>○</v>
      </c>
      <c r="AD123" s="171" t="str">
        <f t="shared" si="8"/>
        <v>○</v>
      </c>
      <c r="AE123" s="170" t="str">
        <f t="shared" si="9"/>
        <v/>
      </c>
      <c r="AF123" s="174" t="str">
        <f t="shared" si="10"/>
        <v>○</v>
      </c>
    </row>
    <row r="124" spans="1:32">
      <c r="A124" s="20">
        <v>111</v>
      </c>
      <c r="B124" s="31" t="str">
        <f t="shared" si="6"/>
        <v/>
      </c>
      <c r="C124" s="37"/>
      <c r="D124" s="37"/>
      <c r="E124" s="45"/>
      <c r="F124" s="37"/>
      <c r="G124" s="45"/>
      <c r="H124" s="64"/>
      <c r="I124" s="64"/>
      <c r="J124" s="64"/>
      <c r="K124" s="64"/>
      <c r="L124" s="64"/>
      <c r="M124" s="37"/>
      <c r="N124" s="64"/>
      <c r="O124" s="64"/>
      <c r="P124" s="37"/>
      <c r="Q124" s="37"/>
      <c r="R124" s="107"/>
      <c r="S124" s="107"/>
      <c r="T124" s="107"/>
      <c r="U124" s="107"/>
      <c r="V124" s="107"/>
      <c r="W124" s="107"/>
      <c r="X124" s="109"/>
      <c r="Y124" s="45"/>
      <c r="Z124" s="45"/>
      <c r="AA124" s="45"/>
      <c r="AB124" s="64"/>
      <c r="AC124" s="168" t="str">
        <f t="shared" si="7"/>
        <v>○</v>
      </c>
      <c r="AD124" s="171" t="str">
        <f t="shared" si="8"/>
        <v>○</v>
      </c>
      <c r="AE124" s="170" t="str">
        <f t="shared" si="9"/>
        <v/>
      </c>
      <c r="AF124" s="174" t="str">
        <f t="shared" si="10"/>
        <v>○</v>
      </c>
    </row>
    <row r="125" spans="1:32">
      <c r="A125" s="20">
        <v>112</v>
      </c>
      <c r="B125" s="31" t="str">
        <f t="shared" si="6"/>
        <v/>
      </c>
      <c r="C125" s="37"/>
      <c r="D125" s="37"/>
      <c r="E125" s="45"/>
      <c r="F125" s="37"/>
      <c r="G125" s="45"/>
      <c r="H125" s="64"/>
      <c r="I125" s="64"/>
      <c r="J125" s="64"/>
      <c r="K125" s="64"/>
      <c r="L125" s="64"/>
      <c r="M125" s="37"/>
      <c r="N125" s="64"/>
      <c r="O125" s="64"/>
      <c r="P125" s="37"/>
      <c r="Q125" s="37"/>
      <c r="R125" s="107"/>
      <c r="S125" s="107"/>
      <c r="T125" s="107"/>
      <c r="U125" s="107"/>
      <c r="V125" s="107"/>
      <c r="W125" s="107"/>
      <c r="X125" s="109"/>
      <c r="Y125" s="45"/>
      <c r="Z125" s="45"/>
      <c r="AA125" s="45"/>
      <c r="AB125" s="64"/>
      <c r="AC125" s="168" t="str">
        <f t="shared" si="7"/>
        <v>○</v>
      </c>
      <c r="AD125" s="171" t="str">
        <f t="shared" si="8"/>
        <v>○</v>
      </c>
      <c r="AE125" s="170" t="str">
        <f t="shared" si="9"/>
        <v/>
      </c>
      <c r="AF125" s="174" t="str">
        <f t="shared" si="10"/>
        <v>○</v>
      </c>
    </row>
    <row r="126" spans="1:32">
      <c r="A126" s="20">
        <v>113</v>
      </c>
      <c r="B126" s="31" t="str">
        <f t="shared" si="6"/>
        <v/>
      </c>
      <c r="C126" s="37"/>
      <c r="D126" s="37"/>
      <c r="E126" s="45"/>
      <c r="F126" s="37"/>
      <c r="G126" s="45"/>
      <c r="H126" s="64"/>
      <c r="I126" s="64"/>
      <c r="J126" s="64"/>
      <c r="K126" s="64"/>
      <c r="L126" s="64"/>
      <c r="M126" s="37"/>
      <c r="N126" s="64"/>
      <c r="O126" s="64"/>
      <c r="P126" s="37"/>
      <c r="Q126" s="37"/>
      <c r="R126" s="107"/>
      <c r="S126" s="107"/>
      <c r="T126" s="107"/>
      <c r="U126" s="107"/>
      <c r="V126" s="107"/>
      <c r="W126" s="107"/>
      <c r="X126" s="109"/>
      <c r="Y126" s="45"/>
      <c r="Z126" s="45"/>
      <c r="AA126" s="45"/>
      <c r="AB126" s="64"/>
      <c r="AC126" s="168" t="str">
        <f t="shared" si="7"/>
        <v>○</v>
      </c>
      <c r="AD126" s="171" t="str">
        <f t="shared" si="8"/>
        <v>○</v>
      </c>
      <c r="AE126" s="170" t="str">
        <f t="shared" si="9"/>
        <v/>
      </c>
      <c r="AF126" s="174" t="str">
        <f t="shared" si="10"/>
        <v>○</v>
      </c>
    </row>
    <row r="127" spans="1:32">
      <c r="A127" s="20">
        <v>114</v>
      </c>
      <c r="B127" s="31" t="str">
        <f t="shared" si="6"/>
        <v/>
      </c>
      <c r="C127" s="37"/>
      <c r="D127" s="37"/>
      <c r="E127" s="45"/>
      <c r="F127" s="37"/>
      <c r="G127" s="45"/>
      <c r="H127" s="64"/>
      <c r="I127" s="64"/>
      <c r="J127" s="64"/>
      <c r="K127" s="64"/>
      <c r="L127" s="64"/>
      <c r="M127" s="37"/>
      <c r="N127" s="64"/>
      <c r="O127" s="64"/>
      <c r="P127" s="37"/>
      <c r="Q127" s="37"/>
      <c r="R127" s="107"/>
      <c r="S127" s="107"/>
      <c r="T127" s="107"/>
      <c r="U127" s="107"/>
      <c r="V127" s="107"/>
      <c r="W127" s="107"/>
      <c r="X127" s="109"/>
      <c r="Y127" s="45"/>
      <c r="Z127" s="45"/>
      <c r="AA127" s="45"/>
      <c r="AB127" s="64"/>
      <c r="AC127" s="168" t="str">
        <f t="shared" si="7"/>
        <v>○</v>
      </c>
      <c r="AD127" s="171" t="str">
        <f t="shared" si="8"/>
        <v>○</v>
      </c>
      <c r="AE127" s="170" t="str">
        <f t="shared" si="9"/>
        <v/>
      </c>
      <c r="AF127" s="174" t="str">
        <f t="shared" si="10"/>
        <v>○</v>
      </c>
    </row>
    <row r="128" spans="1:32">
      <c r="A128" s="20">
        <v>115</v>
      </c>
      <c r="B128" s="31" t="str">
        <f t="shared" si="6"/>
        <v/>
      </c>
      <c r="C128" s="37"/>
      <c r="D128" s="37"/>
      <c r="E128" s="45"/>
      <c r="F128" s="37"/>
      <c r="G128" s="45"/>
      <c r="H128" s="64"/>
      <c r="I128" s="64"/>
      <c r="J128" s="64"/>
      <c r="K128" s="64"/>
      <c r="L128" s="64"/>
      <c r="M128" s="37"/>
      <c r="N128" s="64"/>
      <c r="O128" s="64"/>
      <c r="P128" s="37"/>
      <c r="Q128" s="37"/>
      <c r="R128" s="107"/>
      <c r="S128" s="107"/>
      <c r="T128" s="107"/>
      <c r="U128" s="107"/>
      <c r="V128" s="107"/>
      <c r="W128" s="107"/>
      <c r="X128" s="109"/>
      <c r="Y128" s="45"/>
      <c r="Z128" s="45"/>
      <c r="AA128" s="45"/>
      <c r="AB128" s="64"/>
      <c r="AC128" s="168" t="str">
        <f t="shared" si="7"/>
        <v>○</v>
      </c>
      <c r="AD128" s="171" t="str">
        <f t="shared" si="8"/>
        <v>○</v>
      </c>
      <c r="AE128" s="170" t="str">
        <f t="shared" si="9"/>
        <v/>
      </c>
      <c r="AF128" s="174" t="str">
        <f t="shared" si="10"/>
        <v>○</v>
      </c>
    </row>
    <row r="129" spans="1:32">
      <c r="A129" s="20">
        <v>116</v>
      </c>
      <c r="B129" s="31" t="str">
        <f t="shared" si="6"/>
        <v/>
      </c>
      <c r="C129" s="37"/>
      <c r="D129" s="37"/>
      <c r="E129" s="45"/>
      <c r="F129" s="37"/>
      <c r="G129" s="45"/>
      <c r="H129" s="64"/>
      <c r="I129" s="64"/>
      <c r="J129" s="64"/>
      <c r="K129" s="64"/>
      <c r="L129" s="64"/>
      <c r="M129" s="37"/>
      <c r="N129" s="64"/>
      <c r="O129" s="64"/>
      <c r="P129" s="37"/>
      <c r="Q129" s="37"/>
      <c r="R129" s="107"/>
      <c r="S129" s="107"/>
      <c r="T129" s="107"/>
      <c r="U129" s="107"/>
      <c r="V129" s="107"/>
      <c r="W129" s="107"/>
      <c r="X129" s="109"/>
      <c r="Y129" s="45"/>
      <c r="Z129" s="45"/>
      <c r="AA129" s="45"/>
      <c r="AB129" s="64"/>
      <c r="AC129" s="168" t="str">
        <f t="shared" si="7"/>
        <v>○</v>
      </c>
      <c r="AD129" s="171" t="str">
        <f t="shared" si="8"/>
        <v>○</v>
      </c>
      <c r="AE129" s="170" t="str">
        <f t="shared" si="9"/>
        <v/>
      </c>
      <c r="AF129" s="174" t="str">
        <f t="shared" si="10"/>
        <v>○</v>
      </c>
    </row>
    <row r="130" spans="1:32">
      <c r="A130" s="20">
        <v>117</v>
      </c>
      <c r="B130" s="31" t="str">
        <f t="shared" si="6"/>
        <v/>
      </c>
      <c r="C130" s="37"/>
      <c r="D130" s="37"/>
      <c r="E130" s="45"/>
      <c r="F130" s="37"/>
      <c r="G130" s="45"/>
      <c r="H130" s="64"/>
      <c r="I130" s="64"/>
      <c r="J130" s="64"/>
      <c r="K130" s="64"/>
      <c r="L130" s="64"/>
      <c r="M130" s="37"/>
      <c r="N130" s="64"/>
      <c r="O130" s="64"/>
      <c r="P130" s="37"/>
      <c r="Q130" s="37"/>
      <c r="R130" s="109"/>
      <c r="S130" s="109"/>
      <c r="T130" s="109"/>
      <c r="U130" s="109"/>
      <c r="V130" s="109"/>
      <c r="W130" s="109"/>
      <c r="X130" s="109"/>
      <c r="Y130" s="45"/>
      <c r="Z130" s="45"/>
      <c r="AA130" s="45"/>
      <c r="AB130" s="64"/>
      <c r="AC130" s="168" t="str">
        <f t="shared" si="7"/>
        <v>○</v>
      </c>
      <c r="AD130" s="171" t="str">
        <f t="shared" si="8"/>
        <v>○</v>
      </c>
      <c r="AE130" s="170" t="str">
        <f t="shared" si="9"/>
        <v/>
      </c>
      <c r="AF130" s="174" t="str">
        <f t="shared" si="10"/>
        <v>○</v>
      </c>
    </row>
    <row r="131" spans="1:32">
      <c r="A131" s="20">
        <v>118</v>
      </c>
      <c r="B131" s="31" t="str">
        <f t="shared" si="6"/>
        <v/>
      </c>
      <c r="C131" s="37"/>
      <c r="D131" s="37"/>
      <c r="E131" s="45"/>
      <c r="F131" s="37"/>
      <c r="G131" s="45"/>
      <c r="H131" s="64"/>
      <c r="I131" s="64"/>
      <c r="J131" s="64"/>
      <c r="K131" s="64"/>
      <c r="L131" s="64"/>
      <c r="M131" s="37"/>
      <c r="N131" s="64"/>
      <c r="O131" s="64"/>
      <c r="P131" s="37"/>
      <c r="Q131" s="37"/>
      <c r="R131" s="109"/>
      <c r="S131" s="109"/>
      <c r="T131" s="109"/>
      <c r="U131" s="109"/>
      <c r="V131" s="109"/>
      <c r="W131" s="109"/>
      <c r="X131" s="109"/>
      <c r="Y131" s="45"/>
      <c r="Z131" s="45"/>
      <c r="AA131" s="45"/>
      <c r="AB131" s="64"/>
      <c r="AC131" s="168" t="str">
        <f t="shared" si="7"/>
        <v>○</v>
      </c>
      <c r="AD131" s="171" t="str">
        <f t="shared" si="8"/>
        <v>○</v>
      </c>
      <c r="AE131" s="170" t="str">
        <f t="shared" si="9"/>
        <v/>
      </c>
      <c r="AF131" s="174" t="str">
        <f t="shared" si="10"/>
        <v>○</v>
      </c>
    </row>
    <row r="132" spans="1:32">
      <c r="A132" s="20">
        <v>119</v>
      </c>
      <c r="B132" s="31" t="str">
        <f t="shared" si="6"/>
        <v/>
      </c>
      <c r="C132" s="37"/>
      <c r="D132" s="37"/>
      <c r="E132" s="45"/>
      <c r="F132" s="37"/>
      <c r="G132" s="45"/>
      <c r="H132" s="64"/>
      <c r="I132" s="64"/>
      <c r="J132" s="64"/>
      <c r="K132" s="64"/>
      <c r="L132" s="64"/>
      <c r="M132" s="37"/>
      <c r="N132" s="64"/>
      <c r="O132" s="64"/>
      <c r="P132" s="37"/>
      <c r="Q132" s="37"/>
      <c r="R132" s="109"/>
      <c r="S132" s="109"/>
      <c r="T132" s="109"/>
      <c r="U132" s="109"/>
      <c r="V132" s="109"/>
      <c r="W132" s="109"/>
      <c r="X132" s="109"/>
      <c r="Y132" s="45"/>
      <c r="Z132" s="45"/>
      <c r="AA132" s="45"/>
      <c r="AB132" s="64"/>
      <c r="AC132" s="168" t="str">
        <f t="shared" si="7"/>
        <v>○</v>
      </c>
      <c r="AD132" s="171" t="str">
        <f t="shared" si="8"/>
        <v>○</v>
      </c>
      <c r="AE132" s="170" t="str">
        <f t="shared" si="9"/>
        <v/>
      </c>
      <c r="AF132" s="174" t="str">
        <f t="shared" si="10"/>
        <v>○</v>
      </c>
    </row>
    <row r="133" spans="1:32">
      <c r="A133" s="20">
        <v>120</v>
      </c>
      <c r="B133" s="31" t="str">
        <f t="shared" si="6"/>
        <v/>
      </c>
      <c r="C133" s="37"/>
      <c r="D133" s="37"/>
      <c r="E133" s="45"/>
      <c r="F133" s="37"/>
      <c r="G133" s="45"/>
      <c r="H133" s="64"/>
      <c r="I133" s="64"/>
      <c r="J133" s="64"/>
      <c r="K133" s="64"/>
      <c r="L133" s="64"/>
      <c r="M133" s="37"/>
      <c r="N133" s="64"/>
      <c r="O133" s="64"/>
      <c r="P133" s="37"/>
      <c r="Q133" s="37"/>
      <c r="R133" s="109"/>
      <c r="S133" s="109"/>
      <c r="T133" s="109"/>
      <c r="U133" s="109"/>
      <c r="V133" s="109"/>
      <c r="W133" s="109"/>
      <c r="X133" s="109"/>
      <c r="Y133" s="45"/>
      <c r="Z133" s="45"/>
      <c r="AA133" s="45"/>
      <c r="AB133" s="64"/>
      <c r="AC133" s="168" t="str">
        <f t="shared" si="7"/>
        <v>○</v>
      </c>
      <c r="AD133" s="171" t="str">
        <f t="shared" si="8"/>
        <v>○</v>
      </c>
      <c r="AE133" s="170" t="str">
        <f t="shared" si="9"/>
        <v/>
      </c>
      <c r="AF133" s="174" t="str">
        <f t="shared" si="10"/>
        <v>○</v>
      </c>
    </row>
    <row r="134" spans="1:32">
      <c r="A134" s="20">
        <v>121</v>
      </c>
      <c r="B134" s="31" t="str">
        <f t="shared" si="6"/>
        <v/>
      </c>
      <c r="C134" s="37"/>
      <c r="D134" s="37"/>
      <c r="E134" s="45"/>
      <c r="F134" s="37"/>
      <c r="G134" s="45"/>
      <c r="H134" s="64"/>
      <c r="I134" s="64"/>
      <c r="J134" s="64"/>
      <c r="K134" s="64"/>
      <c r="L134" s="64"/>
      <c r="M134" s="37"/>
      <c r="N134" s="64"/>
      <c r="O134" s="64"/>
      <c r="P134" s="37"/>
      <c r="Q134" s="37"/>
      <c r="R134" s="109"/>
      <c r="S134" s="109"/>
      <c r="T134" s="109"/>
      <c r="U134" s="109"/>
      <c r="V134" s="109"/>
      <c r="W134" s="109"/>
      <c r="X134" s="109"/>
      <c r="Y134" s="45"/>
      <c r="Z134" s="45"/>
      <c r="AA134" s="45"/>
      <c r="AB134" s="64"/>
      <c r="AC134" s="168" t="str">
        <f t="shared" si="7"/>
        <v>○</v>
      </c>
      <c r="AD134" s="171" t="str">
        <f t="shared" si="8"/>
        <v>○</v>
      </c>
      <c r="AE134" s="170" t="str">
        <f t="shared" si="9"/>
        <v/>
      </c>
      <c r="AF134" s="174" t="str">
        <f t="shared" si="10"/>
        <v>○</v>
      </c>
    </row>
    <row r="135" spans="1:32">
      <c r="A135" s="20">
        <v>122</v>
      </c>
      <c r="B135" s="31" t="str">
        <f t="shared" si="6"/>
        <v/>
      </c>
      <c r="C135" s="37"/>
      <c r="D135" s="37"/>
      <c r="E135" s="45"/>
      <c r="F135" s="37"/>
      <c r="G135" s="45"/>
      <c r="H135" s="64"/>
      <c r="I135" s="64"/>
      <c r="J135" s="64"/>
      <c r="K135" s="64"/>
      <c r="L135" s="64"/>
      <c r="M135" s="37"/>
      <c r="N135" s="64"/>
      <c r="O135" s="64"/>
      <c r="P135" s="37"/>
      <c r="Q135" s="37"/>
      <c r="R135" s="109"/>
      <c r="S135" s="109"/>
      <c r="T135" s="109"/>
      <c r="U135" s="109"/>
      <c r="V135" s="109"/>
      <c r="W135" s="109"/>
      <c r="X135" s="109"/>
      <c r="Y135" s="45"/>
      <c r="Z135" s="45"/>
      <c r="AA135" s="45"/>
      <c r="AB135" s="64"/>
      <c r="AC135" s="168" t="str">
        <f t="shared" si="7"/>
        <v>○</v>
      </c>
      <c r="AD135" s="171" t="str">
        <f t="shared" si="8"/>
        <v>○</v>
      </c>
      <c r="AE135" s="170" t="str">
        <f t="shared" si="9"/>
        <v/>
      </c>
      <c r="AF135" s="174" t="str">
        <f t="shared" si="10"/>
        <v>○</v>
      </c>
    </row>
    <row r="136" spans="1:32">
      <c r="A136" s="20">
        <v>123</v>
      </c>
      <c r="B136" s="31" t="str">
        <f t="shared" si="6"/>
        <v/>
      </c>
      <c r="C136" s="37"/>
      <c r="D136" s="37"/>
      <c r="E136" s="45"/>
      <c r="F136" s="37"/>
      <c r="G136" s="45"/>
      <c r="H136" s="64"/>
      <c r="I136" s="64"/>
      <c r="J136" s="64"/>
      <c r="K136" s="64"/>
      <c r="L136" s="64"/>
      <c r="M136" s="37"/>
      <c r="N136" s="64"/>
      <c r="O136" s="64"/>
      <c r="P136" s="37"/>
      <c r="Q136" s="37"/>
      <c r="R136" s="109"/>
      <c r="S136" s="109"/>
      <c r="T136" s="109"/>
      <c r="U136" s="109"/>
      <c r="V136" s="109"/>
      <c r="W136" s="109"/>
      <c r="X136" s="109"/>
      <c r="Y136" s="45"/>
      <c r="Z136" s="45"/>
      <c r="AA136" s="45"/>
      <c r="AB136" s="64"/>
      <c r="AC136" s="168" t="str">
        <f t="shared" si="7"/>
        <v>○</v>
      </c>
      <c r="AD136" s="171" t="str">
        <f t="shared" si="8"/>
        <v>○</v>
      </c>
      <c r="AE136" s="170" t="str">
        <f t="shared" si="9"/>
        <v/>
      </c>
      <c r="AF136" s="174" t="str">
        <f t="shared" si="10"/>
        <v>○</v>
      </c>
    </row>
    <row r="137" spans="1:32">
      <c r="A137" s="20">
        <v>124</v>
      </c>
      <c r="B137" s="31" t="str">
        <f t="shared" si="6"/>
        <v/>
      </c>
      <c r="C137" s="37"/>
      <c r="D137" s="37"/>
      <c r="E137" s="45"/>
      <c r="F137" s="37"/>
      <c r="G137" s="45"/>
      <c r="H137" s="64"/>
      <c r="I137" s="64"/>
      <c r="J137" s="64"/>
      <c r="K137" s="64"/>
      <c r="L137" s="64"/>
      <c r="M137" s="37"/>
      <c r="N137" s="64"/>
      <c r="O137" s="64"/>
      <c r="P137" s="37"/>
      <c r="Q137" s="37"/>
      <c r="R137" s="109"/>
      <c r="S137" s="109"/>
      <c r="T137" s="109"/>
      <c r="U137" s="109"/>
      <c r="V137" s="109"/>
      <c r="W137" s="109"/>
      <c r="X137" s="109"/>
      <c r="Y137" s="45"/>
      <c r="Z137" s="45"/>
      <c r="AA137" s="45"/>
      <c r="AB137" s="64"/>
      <c r="AC137" s="168" t="str">
        <f t="shared" si="7"/>
        <v>○</v>
      </c>
      <c r="AD137" s="171" t="str">
        <f t="shared" si="8"/>
        <v>○</v>
      </c>
      <c r="AE137" s="170" t="str">
        <f t="shared" si="9"/>
        <v/>
      </c>
      <c r="AF137" s="174" t="str">
        <f t="shared" si="10"/>
        <v>○</v>
      </c>
    </row>
    <row r="138" spans="1:32">
      <c r="A138" s="20">
        <v>125</v>
      </c>
      <c r="B138" s="31" t="str">
        <f t="shared" si="6"/>
        <v/>
      </c>
      <c r="C138" s="37"/>
      <c r="D138" s="37"/>
      <c r="E138" s="45"/>
      <c r="F138" s="37"/>
      <c r="G138" s="45"/>
      <c r="H138" s="64"/>
      <c r="I138" s="64"/>
      <c r="J138" s="64"/>
      <c r="K138" s="64"/>
      <c r="L138" s="64"/>
      <c r="M138" s="37"/>
      <c r="N138" s="64"/>
      <c r="O138" s="64"/>
      <c r="P138" s="37"/>
      <c r="Q138" s="37"/>
      <c r="R138" s="109"/>
      <c r="S138" s="109"/>
      <c r="T138" s="109"/>
      <c r="U138" s="109"/>
      <c r="V138" s="109"/>
      <c r="W138" s="109"/>
      <c r="X138" s="109"/>
      <c r="Y138" s="45"/>
      <c r="Z138" s="45"/>
      <c r="AA138" s="45"/>
      <c r="AB138" s="64"/>
      <c r="AC138" s="168" t="str">
        <f t="shared" si="7"/>
        <v>○</v>
      </c>
      <c r="AD138" s="171" t="str">
        <f t="shared" si="8"/>
        <v>○</v>
      </c>
      <c r="AE138" s="170" t="str">
        <f t="shared" si="9"/>
        <v/>
      </c>
      <c r="AF138" s="174" t="str">
        <f t="shared" si="10"/>
        <v>○</v>
      </c>
    </row>
    <row r="139" spans="1:32">
      <c r="A139" s="20">
        <v>126</v>
      </c>
      <c r="B139" s="31" t="str">
        <f t="shared" si="6"/>
        <v/>
      </c>
      <c r="C139" s="37"/>
      <c r="D139" s="37"/>
      <c r="E139" s="45"/>
      <c r="F139" s="37"/>
      <c r="G139" s="45"/>
      <c r="H139" s="64"/>
      <c r="I139" s="64"/>
      <c r="J139" s="64"/>
      <c r="K139" s="64"/>
      <c r="L139" s="64"/>
      <c r="M139" s="37"/>
      <c r="N139" s="64"/>
      <c r="O139" s="64"/>
      <c r="P139" s="37"/>
      <c r="Q139" s="37"/>
      <c r="R139" s="109"/>
      <c r="S139" s="109"/>
      <c r="T139" s="109"/>
      <c r="U139" s="109"/>
      <c r="V139" s="109"/>
      <c r="W139" s="109"/>
      <c r="X139" s="109"/>
      <c r="Y139" s="45"/>
      <c r="Z139" s="45"/>
      <c r="AA139" s="45"/>
      <c r="AB139" s="64"/>
      <c r="AC139" s="168" t="str">
        <f t="shared" si="7"/>
        <v>○</v>
      </c>
      <c r="AD139" s="171" t="str">
        <f t="shared" si="8"/>
        <v>○</v>
      </c>
      <c r="AE139" s="170" t="str">
        <f t="shared" si="9"/>
        <v/>
      </c>
      <c r="AF139" s="174" t="str">
        <f t="shared" si="10"/>
        <v>○</v>
      </c>
    </row>
    <row r="140" spans="1:32">
      <c r="A140" s="20">
        <v>127</v>
      </c>
      <c r="B140" s="31" t="str">
        <f t="shared" si="6"/>
        <v/>
      </c>
      <c r="C140" s="37"/>
      <c r="D140" s="37"/>
      <c r="E140" s="45"/>
      <c r="F140" s="37"/>
      <c r="G140" s="45"/>
      <c r="H140" s="64"/>
      <c r="I140" s="64"/>
      <c r="J140" s="64"/>
      <c r="K140" s="64"/>
      <c r="L140" s="64"/>
      <c r="M140" s="37"/>
      <c r="N140" s="64"/>
      <c r="O140" s="64"/>
      <c r="P140" s="37"/>
      <c r="Q140" s="37"/>
      <c r="R140" s="109"/>
      <c r="S140" s="109"/>
      <c r="T140" s="109"/>
      <c r="U140" s="109"/>
      <c r="V140" s="109"/>
      <c r="W140" s="109"/>
      <c r="X140" s="109"/>
      <c r="Y140" s="45"/>
      <c r="Z140" s="45"/>
      <c r="AA140" s="45"/>
      <c r="AB140" s="64"/>
      <c r="AC140" s="168" t="str">
        <f t="shared" si="7"/>
        <v>○</v>
      </c>
      <c r="AD140" s="171" t="str">
        <f t="shared" si="8"/>
        <v>○</v>
      </c>
      <c r="AE140" s="170" t="str">
        <f t="shared" si="9"/>
        <v/>
      </c>
      <c r="AF140" s="174" t="str">
        <f t="shared" si="10"/>
        <v>○</v>
      </c>
    </row>
    <row r="141" spans="1:32">
      <c r="A141" s="20">
        <v>128</v>
      </c>
      <c r="B141" s="31" t="str">
        <f t="shared" si="6"/>
        <v/>
      </c>
      <c r="C141" s="37"/>
      <c r="D141" s="37"/>
      <c r="E141" s="45"/>
      <c r="F141" s="37"/>
      <c r="G141" s="45"/>
      <c r="H141" s="64"/>
      <c r="I141" s="64"/>
      <c r="J141" s="64"/>
      <c r="K141" s="64"/>
      <c r="L141" s="64"/>
      <c r="M141" s="37"/>
      <c r="N141" s="64"/>
      <c r="O141" s="64"/>
      <c r="P141" s="37"/>
      <c r="Q141" s="37"/>
      <c r="R141" s="109"/>
      <c r="S141" s="109"/>
      <c r="T141" s="109"/>
      <c r="U141" s="109"/>
      <c r="V141" s="109"/>
      <c r="W141" s="109"/>
      <c r="X141" s="109"/>
      <c r="Y141" s="45"/>
      <c r="Z141" s="45"/>
      <c r="AA141" s="45"/>
      <c r="AB141" s="64"/>
      <c r="AC141" s="168" t="str">
        <f t="shared" si="7"/>
        <v>○</v>
      </c>
      <c r="AD141" s="171" t="str">
        <f t="shared" si="8"/>
        <v>○</v>
      </c>
      <c r="AE141" s="170" t="str">
        <f t="shared" si="9"/>
        <v/>
      </c>
      <c r="AF141" s="174" t="str">
        <f t="shared" si="10"/>
        <v>○</v>
      </c>
    </row>
    <row r="142" spans="1:32">
      <c r="A142" s="20">
        <v>129</v>
      </c>
      <c r="B142" s="31" t="str">
        <f t="shared" ref="B142:B205" si="11">IF(C142&lt;&gt;"","○","")</f>
        <v/>
      </c>
      <c r="C142" s="37"/>
      <c r="D142" s="37"/>
      <c r="E142" s="45"/>
      <c r="F142" s="37"/>
      <c r="G142" s="45"/>
      <c r="H142" s="64"/>
      <c r="I142" s="64"/>
      <c r="J142" s="64"/>
      <c r="K142" s="64"/>
      <c r="L142" s="64"/>
      <c r="M142" s="37"/>
      <c r="N142" s="64"/>
      <c r="O142" s="64"/>
      <c r="P142" s="37"/>
      <c r="Q142" s="37"/>
      <c r="R142" s="109"/>
      <c r="S142" s="109"/>
      <c r="T142" s="109"/>
      <c r="U142" s="109"/>
      <c r="V142" s="109"/>
      <c r="W142" s="109"/>
      <c r="X142" s="109"/>
      <c r="Y142" s="45"/>
      <c r="Z142" s="45"/>
      <c r="AA142" s="45"/>
      <c r="AB142" s="64"/>
      <c r="AC142" s="168" t="str">
        <f t="shared" ref="AC142:AC205" si="12">IF(OR(C142="補",AND(C142="単",R142=U142+V142+W142)),"","○")</f>
        <v>○</v>
      </c>
      <c r="AD142" s="171" t="str">
        <f t="shared" ref="AD142:AD205" si="13">IF(OR(C142="単",AND(C142="補",AND(R142=S142+X142,S142=T142+U142+V142+W142))),"","○")</f>
        <v>○</v>
      </c>
      <c r="AE142" s="170" t="str">
        <f t="shared" ref="AE142:AE205" si="14">IF(AND(Q142="R3.4以降",AA142=""),"○","")</f>
        <v/>
      </c>
      <c r="AF142" s="174" t="str">
        <f t="shared" ref="AF142:AF205" si="15">IF(OR(K142="",M142="",N142="",O142=""),"○","")</f>
        <v>○</v>
      </c>
    </row>
    <row r="143" spans="1:32">
      <c r="A143" s="20">
        <v>130</v>
      </c>
      <c r="B143" s="31" t="str">
        <f t="shared" si="11"/>
        <v/>
      </c>
      <c r="C143" s="37"/>
      <c r="D143" s="37"/>
      <c r="E143" s="45"/>
      <c r="F143" s="37"/>
      <c r="G143" s="45"/>
      <c r="H143" s="64"/>
      <c r="I143" s="64"/>
      <c r="J143" s="64"/>
      <c r="K143" s="64"/>
      <c r="L143" s="64"/>
      <c r="M143" s="37"/>
      <c r="N143" s="64"/>
      <c r="O143" s="64"/>
      <c r="P143" s="37"/>
      <c r="Q143" s="37"/>
      <c r="R143" s="109"/>
      <c r="S143" s="109"/>
      <c r="T143" s="109"/>
      <c r="U143" s="109"/>
      <c r="V143" s="109"/>
      <c r="W143" s="109"/>
      <c r="X143" s="109"/>
      <c r="Y143" s="45"/>
      <c r="Z143" s="45"/>
      <c r="AA143" s="45"/>
      <c r="AB143" s="64"/>
      <c r="AC143" s="168" t="str">
        <f t="shared" si="12"/>
        <v>○</v>
      </c>
      <c r="AD143" s="171" t="str">
        <f t="shared" si="13"/>
        <v>○</v>
      </c>
      <c r="AE143" s="170" t="str">
        <f t="shared" si="14"/>
        <v/>
      </c>
      <c r="AF143" s="174" t="str">
        <f t="shared" si="15"/>
        <v>○</v>
      </c>
    </row>
    <row r="144" spans="1:32">
      <c r="A144" s="20">
        <v>131</v>
      </c>
      <c r="B144" s="31" t="str">
        <f t="shared" si="11"/>
        <v/>
      </c>
      <c r="C144" s="37"/>
      <c r="D144" s="37"/>
      <c r="E144" s="45"/>
      <c r="F144" s="37"/>
      <c r="G144" s="45"/>
      <c r="H144" s="64"/>
      <c r="I144" s="64"/>
      <c r="J144" s="64"/>
      <c r="K144" s="64"/>
      <c r="L144" s="64"/>
      <c r="M144" s="37"/>
      <c r="N144" s="64"/>
      <c r="O144" s="64"/>
      <c r="P144" s="37"/>
      <c r="Q144" s="37"/>
      <c r="R144" s="109"/>
      <c r="S144" s="109"/>
      <c r="T144" s="109"/>
      <c r="U144" s="109"/>
      <c r="V144" s="109"/>
      <c r="W144" s="109"/>
      <c r="X144" s="109"/>
      <c r="Y144" s="45"/>
      <c r="Z144" s="45"/>
      <c r="AA144" s="45"/>
      <c r="AB144" s="64"/>
      <c r="AC144" s="168" t="str">
        <f t="shared" si="12"/>
        <v>○</v>
      </c>
      <c r="AD144" s="171" t="str">
        <f t="shared" si="13"/>
        <v>○</v>
      </c>
      <c r="AE144" s="170" t="str">
        <f t="shared" si="14"/>
        <v/>
      </c>
      <c r="AF144" s="174" t="str">
        <f t="shared" si="15"/>
        <v>○</v>
      </c>
    </row>
    <row r="145" spans="1:32">
      <c r="A145" s="20">
        <v>132</v>
      </c>
      <c r="B145" s="31" t="str">
        <f t="shared" si="11"/>
        <v/>
      </c>
      <c r="C145" s="37"/>
      <c r="D145" s="37"/>
      <c r="E145" s="45"/>
      <c r="F145" s="37"/>
      <c r="G145" s="45"/>
      <c r="H145" s="64"/>
      <c r="I145" s="64"/>
      <c r="J145" s="64"/>
      <c r="K145" s="64"/>
      <c r="L145" s="64"/>
      <c r="M145" s="37"/>
      <c r="N145" s="64"/>
      <c r="O145" s="64"/>
      <c r="P145" s="37"/>
      <c r="Q145" s="37"/>
      <c r="R145" s="109"/>
      <c r="S145" s="109"/>
      <c r="T145" s="109"/>
      <c r="U145" s="109"/>
      <c r="V145" s="109"/>
      <c r="W145" s="109"/>
      <c r="X145" s="109"/>
      <c r="Y145" s="45"/>
      <c r="Z145" s="45"/>
      <c r="AA145" s="45"/>
      <c r="AB145" s="64"/>
      <c r="AC145" s="168" t="str">
        <f t="shared" si="12"/>
        <v>○</v>
      </c>
      <c r="AD145" s="171" t="str">
        <f t="shared" si="13"/>
        <v>○</v>
      </c>
      <c r="AE145" s="170" t="str">
        <f t="shared" si="14"/>
        <v/>
      </c>
      <c r="AF145" s="174" t="str">
        <f t="shared" si="15"/>
        <v>○</v>
      </c>
    </row>
    <row r="146" spans="1:32">
      <c r="A146" s="20">
        <v>133</v>
      </c>
      <c r="B146" s="31" t="str">
        <f t="shared" si="11"/>
        <v/>
      </c>
      <c r="C146" s="37"/>
      <c r="D146" s="37"/>
      <c r="E146" s="45"/>
      <c r="F146" s="37"/>
      <c r="G146" s="45"/>
      <c r="H146" s="64"/>
      <c r="I146" s="64"/>
      <c r="J146" s="64"/>
      <c r="K146" s="64"/>
      <c r="L146" s="64"/>
      <c r="M146" s="37"/>
      <c r="N146" s="64"/>
      <c r="O146" s="64"/>
      <c r="P146" s="37"/>
      <c r="Q146" s="37"/>
      <c r="R146" s="109"/>
      <c r="S146" s="109"/>
      <c r="T146" s="109"/>
      <c r="U146" s="109"/>
      <c r="V146" s="109"/>
      <c r="W146" s="109"/>
      <c r="X146" s="109"/>
      <c r="Y146" s="45"/>
      <c r="Z146" s="45"/>
      <c r="AA146" s="45"/>
      <c r="AB146" s="64"/>
      <c r="AC146" s="168" t="str">
        <f t="shared" si="12"/>
        <v>○</v>
      </c>
      <c r="AD146" s="171" t="str">
        <f t="shared" si="13"/>
        <v>○</v>
      </c>
      <c r="AE146" s="170" t="str">
        <f t="shared" si="14"/>
        <v/>
      </c>
      <c r="AF146" s="174" t="str">
        <f t="shared" si="15"/>
        <v>○</v>
      </c>
    </row>
    <row r="147" spans="1:32">
      <c r="A147" s="20">
        <v>134</v>
      </c>
      <c r="B147" s="31" t="str">
        <f t="shared" si="11"/>
        <v/>
      </c>
      <c r="C147" s="37"/>
      <c r="D147" s="37"/>
      <c r="E147" s="45"/>
      <c r="F147" s="37"/>
      <c r="G147" s="45"/>
      <c r="H147" s="64"/>
      <c r="I147" s="64"/>
      <c r="J147" s="64"/>
      <c r="K147" s="64"/>
      <c r="L147" s="64"/>
      <c r="M147" s="37"/>
      <c r="N147" s="64"/>
      <c r="O147" s="64"/>
      <c r="P147" s="37"/>
      <c r="Q147" s="37"/>
      <c r="R147" s="109"/>
      <c r="S147" s="109"/>
      <c r="T147" s="109"/>
      <c r="U147" s="109"/>
      <c r="V147" s="109"/>
      <c r="W147" s="109"/>
      <c r="X147" s="109"/>
      <c r="Y147" s="45"/>
      <c r="Z147" s="45"/>
      <c r="AA147" s="45"/>
      <c r="AB147" s="64"/>
      <c r="AC147" s="168" t="str">
        <f t="shared" si="12"/>
        <v>○</v>
      </c>
      <c r="AD147" s="171" t="str">
        <f t="shared" si="13"/>
        <v>○</v>
      </c>
      <c r="AE147" s="170" t="str">
        <f t="shared" si="14"/>
        <v/>
      </c>
      <c r="AF147" s="174" t="str">
        <f t="shared" si="15"/>
        <v>○</v>
      </c>
    </row>
    <row r="148" spans="1:32">
      <c r="A148" s="20">
        <v>135</v>
      </c>
      <c r="B148" s="31" t="str">
        <f t="shared" si="11"/>
        <v/>
      </c>
      <c r="C148" s="37"/>
      <c r="D148" s="37"/>
      <c r="E148" s="45"/>
      <c r="F148" s="37"/>
      <c r="G148" s="45"/>
      <c r="H148" s="64"/>
      <c r="I148" s="64"/>
      <c r="J148" s="64"/>
      <c r="K148" s="64"/>
      <c r="L148" s="64"/>
      <c r="M148" s="37"/>
      <c r="N148" s="64"/>
      <c r="O148" s="64"/>
      <c r="P148" s="37"/>
      <c r="Q148" s="37"/>
      <c r="R148" s="109"/>
      <c r="S148" s="109"/>
      <c r="T148" s="109"/>
      <c r="U148" s="109"/>
      <c r="V148" s="109"/>
      <c r="W148" s="109"/>
      <c r="X148" s="109"/>
      <c r="Y148" s="45"/>
      <c r="Z148" s="45"/>
      <c r="AA148" s="45"/>
      <c r="AB148" s="64"/>
      <c r="AC148" s="168" t="str">
        <f t="shared" si="12"/>
        <v>○</v>
      </c>
      <c r="AD148" s="171" t="str">
        <f t="shared" si="13"/>
        <v>○</v>
      </c>
      <c r="AE148" s="170" t="str">
        <f t="shared" si="14"/>
        <v/>
      </c>
      <c r="AF148" s="174" t="str">
        <f t="shared" si="15"/>
        <v>○</v>
      </c>
    </row>
    <row r="149" spans="1:32">
      <c r="A149" s="20">
        <v>136</v>
      </c>
      <c r="B149" s="31" t="str">
        <f t="shared" si="11"/>
        <v/>
      </c>
      <c r="C149" s="37"/>
      <c r="D149" s="37"/>
      <c r="E149" s="45"/>
      <c r="F149" s="37"/>
      <c r="G149" s="45"/>
      <c r="H149" s="64"/>
      <c r="I149" s="64"/>
      <c r="J149" s="64"/>
      <c r="K149" s="64"/>
      <c r="L149" s="64"/>
      <c r="M149" s="37"/>
      <c r="N149" s="64"/>
      <c r="O149" s="64"/>
      <c r="P149" s="37"/>
      <c r="Q149" s="37"/>
      <c r="R149" s="109"/>
      <c r="S149" s="109"/>
      <c r="T149" s="109"/>
      <c r="U149" s="109"/>
      <c r="V149" s="109"/>
      <c r="W149" s="109"/>
      <c r="X149" s="109"/>
      <c r="Y149" s="45"/>
      <c r="Z149" s="45"/>
      <c r="AA149" s="45"/>
      <c r="AB149" s="64"/>
      <c r="AC149" s="168" t="str">
        <f t="shared" si="12"/>
        <v>○</v>
      </c>
      <c r="AD149" s="171" t="str">
        <f t="shared" si="13"/>
        <v>○</v>
      </c>
      <c r="AE149" s="170" t="str">
        <f t="shared" si="14"/>
        <v/>
      </c>
      <c r="AF149" s="174" t="str">
        <f t="shared" si="15"/>
        <v>○</v>
      </c>
    </row>
    <row r="150" spans="1:32">
      <c r="A150" s="20">
        <v>137</v>
      </c>
      <c r="B150" s="31" t="str">
        <f t="shared" si="11"/>
        <v/>
      </c>
      <c r="C150" s="37"/>
      <c r="D150" s="37"/>
      <c r="E150" s="45"/>
      <c r="F150" s="37"/>
      <c r="G150" s="45"/>
      <c r="H150" s="64"/>
      <c r="I150" s="64"/>
      <c r="J150" s="64"/>
      <c r="K150" s="64"/>
      <c r="L150" s="64"/>
      <c r="M150" s="37"/>
      <c r="N150" s="64"/>
      <c r="O150" s="64"/>
      <c r="P150" s="37"/>
      <c r="Q150" s="37"/>
      <c r="R150" s="109"/>
      <c r="S150" s="109"/>
      <c r="T150" s="109"/>
      <c r="U150" s="109"/>
      <c r="V150" s="109"/>
      <c r="W150" s="109"/>
      <c r="X150" s="109"/>
      <c r="Y150" s="45"/>
      <c r="Z150" s="45"/>
      <c r="AA150" s="45"/>
      <c r="AB150" s="64"/>
      <c r="AC150" s="168" t="str">
        <f t="shared" si="12"/>
        <v>○</v>
      </c>
      <c r="AD150" s="171" t="str">
        <f t="shared" si="13"/>
        <v>○</v>
      </c>
      <c r="AE150" s="170" t="str">
        <f t="shared" si="14"/>
        <v/>
      </c>
      <c r="AF150" s="174" t="str">
        <f t="shared" si="15"/>
        <v>○</v>
      </c>
    </row>
    <row r="151" spans="1:32">
      <c r="A151" s="20">
        <v>138</v>
      </c>
      <c r="B151" s="31" t="str">
        <f t="shared" si="11"/>
        <v/>
      </c>
      <c r="C151" s="37"/>
      <c r="D151" s="37"/>
      <c r="E151" s="45"/>
      <c r="F151" s="37"/>
      <c r="G151" s="45"/>
      <c r="H151" s="64"/>
      <c r="I151" s="64"/>
      <c r="J151" s="64"/>
      <c r="K151" s="64"/>
      <c r="L151" s="64"/>
      <c r="M151" s="37"/>
      <c r="N151" s="64"/>
      <c r="O151" s="64"/>
      <c r="P151" s="37"/>
      <c r="Q151" s="37"/>
      <c r="R151" s="109"/>
      <c r="S151" s="109"/>
      <c r="T151" s="109"/>
      <c r="U151" s="109"/>
      <c r="V151" s="109"/>
      <c r="W151" s="109"/>
      <c r="X151" s="109"/>
      <c r="Y151" s="45"/>
      <c r="Z151" s="45"/>
      <c r="AA151" s="45"/>
      <c r="AB151" s="64"/>
      <c r="AC151" s="168" t="str">
        <f t="shared" si="12"/>
        <v>○</v>
      </c>
      <c r="AD151" s="171" t="str">
        <f t="shared" si="13"/>
        <v>○</v>
      </c>
      <c r="AE151" s="170" t="str">
        <f t="shared" si="14"/>
        <v/>
      </c>
      <c r="AF151" s="174" t="str">
        <f t="shared" si="15"/>
        <v>○</v>
      </c>
    </row>
    <row r="152" spans="1:32">
      <c r="A152" s="20">
        <v>139</v>
      </c>
      <c r="B152" s="31" t="str">
        <f t="shared" si="11"/>
        <v/>
      </c>
      <c r="C152" s="37"/>
      <c r="D152" s="37"/>
      <c r="E152" s="45"/>
      <c r="F152" s="37"/>
      <c r="G152" s="45"/>
      <c r="H152" s="64"/>
      <c r="I152" s="64"/>
      <c r="J152" s="64"/>
      <c r="K152" s="64"/>
      <c r="L152" s="64"/>
      <c r="M152" s="37"/>
      <c r="N152" s="64"/>
      <c r="O152" s="64"/>
      <c r="P152" s="37"/>
      <c r="Q152" s="37"/>
      <c r="R152" s="109"/>
      <c r="S152" s="109"/>
      <c r="T152" s="109"/>
      <c r="U152" s="109"/>
      <c r="V152" s="109"/>
      <c r="W152" s="109"/>
      <c r="X152" s="109"/>
      <c r="Y152" s="45"/>
      <c r="Z152" s="45"/>
      <c r="AA152" s="45"/>
      <c r="AB152" s="64"/>
      <c r="AC152" s="168" t="str">
        <f t="shared" si="12"/>
        <v>○</v>
      </c>
      <c r="AD152" s="171" t="str">
        <f t="shared" si="13"/>
        <v>○</v>
      </c>
      <c r="AE152" s="170" t="str">
        <f t="shared" si="14"/>
        <v/>
      </c>
      <c r="AF152" s="174" t="str">
        <f t="shared" si="15"/>
        <v>○</v>
      </c>
    </row>
    <row r="153" spans="1:32">
      <c r="A153" s="20">
        <v>140</v>
      </c>
      <c r="B153" s="31" t="str">
        <f t="shared" si="11"/>
        <v/>
      </c>
      <c r="C153" s="37"/>
      <c r="D153" s="37"/>
      <c r="E153" s="45"/>
      <c r="F153" s="37"/>
      <c r="G153" s="45"/>
      <c r="H153" s="64"/>
      <c r="I153" s="64"/>
      <c r="J153" s="64"/>
      <c r="K153" s="64"/>
      <c r="L153" s="64"/>
      <c r="M153" s="37"/>
      <c r="N153" s="64"/>
      <c r="O153" s="64"/>
      <c r="P153" s="37"/>
      <c r="Q153" s="37"/>
      <c r="R153" s="109"/>
      <c r="S153" s="109"/>
      <c r="T153" s="109"/>
      <c r="U153" s="109"/>
      <c r="V153" s="109"/>
      <c r="W153" s="109"/>
      <c r="X153" s="109"/>
      <c r="Y153" s="45"/>
      <c r="Z153" s="45"/>
      <c r="AA153" s="45"/>
      <c r="AB153" s="64"/>
      <c r="AC153" s="168" t="str">
        <f t="shared" si="12"/>
        <v>○</v>
      </c>
      <c r="AD153" s="171" t="str">
        <f t="shared" si="13"/>
        <v>○</v>
      </c>
      <c r="AE153" s="170" t="str">
        <f t="shared" si="14"/>
        <v/>
      </c>
      <c r="AF153" s="174" t="str">
        <f t="shared" si="15"/>
        <v>○</v>
      </c>
    </row>
    <row r="154" spans="1:32">
      <c r="A154" s="20">
        <v>141</v>
      </c>
      <c r="B154" s="31" t="str">
        <f t="shared" si="11"/>
        <v/>
      </c>
      <c r="C154" s="37"/>
      <c r="D154" s="37"/>
      <c r="E154" s="45"/>
      <c r="F154" s="37"/>
      <c r="G154" s="45"/>
      <c r="H154" s="64"/>
      <c r="I154" s="64"/>
      <c r="J154" s="64"/>
      <c r="K154" s="64"/>
      <c r="L154" s="64"/>
      <c r="M154" s="37"/>
      <c r="N154" s="64"/>
      <c r="O154" s="64"/>
      <c r="P154" s="37"/>
      <c r="Q154" s="37"/>
      <c r="R154" s="109"/>
      <c r="S154" s="109"/>
      <c r="T154" s="109"/>
      <c r="U154" s="109"/>
      <c r="V154" s="109"/>
      <c r="W154" s="109"/>
      <c r="X154" s="109"/>
      <c r="Y154" s="45"/>
      <c r="Z154" s="45"/>
      <c r="AA154" s="45"/>
      <c r="AB154" s="64"/>
      <c r="AC154" s="168" t="str">
        <f t="shared" si="12"/>
        <v>○</v>
      </c>
      <c r="AD154" s="171" t="str">
        <f t="shared" si="13"/>
        <v>○</v>
      </c>
      <c r="AE154" s="170" t="str">
        <f t="shared" si="14"/>
        <v/>
      </c>
      <c r="AF154" s="174" t="str">
        <f t="shared" si="15"/>
        <v>○</v>
      </c>
    </row>
    <row r="155" spans="1:32">
      <c r="A155" s="20">
        <v>142</v>
      </c>
      <c r="B155" s="31" t="str">
        <f t="shared" si="11"/>
        <v/>
      </c>
      <c r="C155" s="37"/>
      <c r="D155" s="37"/>
      <c r="E155" s="45"/>
      <c r="F155" s="37"/>
      <c r="G155" s="45"/>
      <c r="H155" s="64"/>
      <c r="I155" s="64"/>
      <c r="J155" s="64"/>
      <c r="K155" s="64"/>
      <c r="L155" s="64"/>
      <c r="M155" s="37"/>
      <c r="N155" s="64"/>
      <c r="O155" s="64"/>
      <c r="P155" s="37"/>
      <c r="Q155" s="37"/>
      <c r="R155" s="109"/>
      <c r="S155" s="109"/>
      <c r="T155" s="109"/>
      <c r="U155" s="109"/>
      <c r="V155" s="109"/>
      <c r="W155" s="109"/>
      <c r="X155" s="109"/>
      <c r="Y155" s="45"/>
      <c r="Z155" s="45"/>
      <c r="AA155" s="45"/>
      <c r="AB155" s="64"/>
      <c r="AC155" s="168" t="str">
        <f t="shared" si="12"/>
        <v>○</v>
      </c>
      <c r="AD155" s="171" t="str">
        <f t="shared" si="13"/>
        <v>○</v>
      </c>
      <c r="AE155" s="170" t="str">
        <f t="shared" si="14"/>
        <v/>
      </c>
      <c r="AF155" s="174" t="str">
        <f t="shared" si="15"/>
        <v>○</v>
      </c>
    </row>
    <row r="156" spans="1:32">
      <c r="A156" s="20">
        <v>143</v>
      </c>
      <c r="B156" s="31" t="str">
        <f t="shared" si="11"/>
        <v/>
      </c>
      <c r="C156" s="37"/>
      <c r="D156" s="37"/>
      <c r="E156" s="45"/>
      <c r="F156" s="37"/>
      <c r="G156" s="45"/>
      <c r="H156" s="64"/>
      <c r="I156" s="64"/>
      <c r="J156" s="64"/>
      <c r="K156" s="64"/>
      <c r="L156" s="64"/>
      <c r="M156" s="37"/>
      <c r="N156" s="64"/>
      <c r="O156" s="64"/>
      <c r="P156" s="37"/>
      <c r="Q156" s="37"/>
      <c r="R156" s="109"/>
      <c r="S156" s="109"/>
      <c r="T156" s="109"/>
      <c r="U156" s="109"/>
      <c r="V156" s="109"/>
      <c r="W156" s="109"/>
      <c r="X156" s="109"/>
      <c r="Y156" s="45"/>
      <c r="Z156" s="45"/>
      <c r="AA156" s="45"/>
      <c r="AB156" s="64"/>
      <c r="AC156" s="168" t="str">
        <f t="shared" si="12"/>
        <v>○</v>
      </c>
      <c r="AD156" s="171" t="str">
        <f t="shared" si="13"/>
        <v>○</v>
      </c>
      <c r="AE156" s="170" t="str">
        <f t="shared" si="14"/>
        <v/>
      </c>
      <c r="AF156" s="174" t="str">
        <f t="shared" si="15"/>
        <v>○</v>
      </c>
    </row>
    <row r="157" spans="1:32">
      <c r="A157" s="20">
        <v>144</v>
      </c>
      <c r="B157" s="31" t="str">
        <f t="shared" si="11"/>
        <v/>
      </c>
      <c r="C157" s="37"/>
      <c r="D157" s="37"/>
      <c r="E157" s="45"/>
      <c r="F157" s="37"/>
      <c r="G157" s="45"/>
      <c r="H157" s="64"/>
      <c r="I157" s="64"/>
      <c r="J157" s="64"/>
      <c r="K157" s="64"/>
      <c r="L157" s="64"/>
      <c r="M157" s="37"/>
      <c r="N157" s="64"/>
      <c r="O157" s="64"/>
      <c r="P157" s="37"/>
      <c r="Q157" s="37"/>
      <c r="R157" s="109"/>
      <c r="S157" s="109"/>
      <c r="T157" s="109"/>
      <c r="U157" s="109"/>
      <c r="V157" s="109"/>
      <c r="W157" s="109"/>
      <c r="X157" s="109"/>
      <c r="Y157" s="45"/>
      <c r="Z157" s="45"/>
      <c r="AA157" s="45"/>
      <c r="AB157" s="64"/>
      <c r="AC157" s="168" t="str">
        <f t="shared" si="12"/>
        <v>○</v>
      </c>
      <c r="AD157" s="171" t="str">
        <f t="shared" si="13"/>
        <v>○</v>
      </c>
      <c r="AE157" s="170" t="str">
        <f t="shared" si="14"/>
        <v/>
      </c>
      <c r="AF157" s="174" t="str">
        <f t="shared" si="15"/>
        <v>○</v>
      </c>
    </row>
    <row r="158" spans="1:32">
      <c r="A158" s="20">
        <v>145</v>
      </c>
      <c r="B158" s="31" t="str">
        <f t="shared" si="11"/>
        <v/>
      </c>
      <c r="C158" s="37"/>
      <c r="D158" s="37"/>
      <c r="E158" s="45"/>
      <c r="F158" s="37"/>
      <c r="G158" s="45"/>
      <c r="H158" s="64"/>
      <c r="I158" s="64"/>
      <c r="J158" s="64"/>
      <c r="K158" s="64"/>
      <c r="L158" s="64"/>
      <c r="M158" s="37"/>
      <c r="N158" s="64"/>
      <c r="O158" s="64"/>
      <c r="P158" s="37"/>
      <c r="Q158" s="37"/>
      <c r="R158" s="109"/>
      <c r="S158" s="109"/>
      <c r="T158" s="109"/>
      <c r="U158" s="109"/>
      <c r="V158" s="109"/>
      <c r="W158" s="109"/>
      <c r="X158" s="109"/>
      <c r="Y158" s="45"/>
      <c r="Z158" s="45"/>
      <c r="AA158" s="45"/>
      <c r="AB158" s="64"/>
      <c r="AC158" s="168" t="str">
        <f t="shared" si="12"/>
        <v>○</v>
      </c>
      <c r="AD158" s="171" t="str">
        <f t="shared" si="13"/>
        <v>○</v>
      </c>
      <c r="AE158" s="170" t="str">
        <f t="shared" si="14"/>
        <v/>
      </c>
      <c r="AF158" s="174" t="str">
        <f t="shared" si="15"/>
        <v>○</v>
      </c>
    </row>
    <row r="159" spans="1:32">
      <c r="A159" s="20">
        <v>146</v>
      </c>
      <c r="B159" s="31" t="str">
        <f t="shared" si="11"/>
        <v/>
      </c>
      <c r="C159" s="37"/>
      <c r="D159" s="37"/>
      <c r="E159" s="45"/>
      <c r="F159" s="37"/>
      <c r="G159" s="45"/>
      <c r="H159" s="64"/>
      <c r="I159" s="64"/>
      <c r="J159" s="64"/>
      <c r="K159" s="64"/>
      <c r="L159" s="64"/>
      <c r="M159" s="37"/>
      <c r="N159" s="64"/>
      <c r="O159" s="64"/>
      <c r="P159" s="37"/>
      <c r="Q159" s="37"/>
      <c r="R159" s="109"/>
      <c r="S159" s="109"/>
      <c r="T159" s="109"/>
      <c r="U159" s="109"/>
      <c r="V159" s="109"/>
      <c r="W159" s="109"/>
      <c r="X159" s="109"/>
      <c r="Y159" s="45"/>
      <c r="Z159" s="45"/>
      <c r="AA159" s="45"/>
      <c r="AB159" s="64"/>
      <c r="AC159" s="168" t="str">
        <f t="shared" si="12"/>
        <v>○</v>
      </c>
      <c r="AD159" s="171" t="str">
        <f t="shared" si="13"/>
        <v>○</v>
      </c>
      <c r="AE159" s="170" t="str">
        <f t="shared" si="14"/>
        <v/>
      </c>
      <c r="AF159" s="174" t="str">
        <f t="shared" si="15"/>
        <v>○</v>
      </c>
    </row>
    <row r="160" spans="1:32">
      <c r="A160" s="20">
        <v>147</v>
      </c>
      <c r="B160" s="31" t="str">
        <f t="shared" si="11"/>
        <v/>
      </c>
      <c r="C160" s="37"/>
      <c r="D160" s="37"/>
      <c r="E160" s="45"/>
      <c r="F160" s="37"/>
      <c r="G160" s="45"/>
      <c r="H160" s="64"/>
      <c r="I160" s="64"/>
      <c r="J160" s="64"/>
      <c r="K160" s="64"/>
      <c r="L160" s="64"/>
      <c r="M160" s="37"/>
      <c r="N160" s="64"/>
      <c r="O160" s="64"/>
      <c r="P160" s="37"/>
      <c r="Q160" s="37"/>
      <c r="R160" s="109"/>
      <c r="S160" s="109"/>
      <c r="T160" s="109"/>
      <c r="U160" s="109"/>
      <c r="V160" s="109"/>
      <c r="W160" s="109"/>
      <c r="X160" s="109"/>
      <c r="Y160" s="45"/>
      <c r="Z160" s="45"/>
      <c r="AA160" s="45"/>
      <c r="AB160" s="64"/>
      <c r="AC160" s="168" t="str">
        <f t="shared" si="12"/>
        <v>○</v>
      </c>
      <c r="AD160" s="171" t="str">
        <f t="shared" si="13"/>
        <v>○</v>
      </c>
      <c r="AE160" s="170" t="str">
        <f t="shared" si="14"/>
        <v/>
      </c>
      <c r="AF160" s="174" t="str">
        <f t="shared" si="15"/>
        <v>○</v>
      </c>
    </row>
    <row r="161" spans="1:32">
      <c r="A161" s="20">
        <v>148</v>
      </c>
      <c r="B161" s="31" t="str">
        <f t="shared" si="11"/>
        <v/>
      </c>
      <c r="C161" s="37"/>
      <c r="D161" s="37"/>
      <c r="E161" s="45"/>
      <c r="F161" s="37"/>
      <c r="G161" s="45"/>
      <c r="H161" s="64"/>
      <c r="I161" s="64"/>
      <c r="J161" s="64"/>
      <c r="K161" s="64"/>
      <c r="L161" s="64"/>
      <c r="M161" s="37"/>
      <c r="N161" s="64"/>
      <c r="O161" s="64"/>
      <c r="P161" s="37"/>
      <c r="Q161" s="37"/>
      <c r="R161" s="109"/>
      <c r="S161" s="109"/>
      <c r="T161" s="109"/>
      <c r="U161" s="109"/>
      <c r="V161" s="109"/>
      <c r="W161" s="109"/>
      <c r="X161" s="109"/>
      <c r="Y161" s="45"/>
      <c r="Z161" s="45"/>
      <c r="AA161" s="45"/>
      <c r="AB161" s="64"/>
      <c r="AC161" s="168" t="str">
        <f t="shared" si="12"/>
        <v>○</v>
      </c>
      <c r="AD161" s="171" t="str">
        <f t="shared" si="13"/>
        <v>○</v>
      </c>
      <c r="AE161" s="170" t="str">
        <f t="shared" si="14"/>
        <v/>
      </c>
      <c r="AF161" s="174" t="str">
        <f t="shared" si="15"/>
        <v>○</v>
      </c>
    </row>
    <row r="162" spans="1:32">
      <c r="A162" s="20">
        <v>149</v>
      </c>
      <c r="B162" s="31" t="str">
        <f t="shared" si="11"/>
        <v/>
      </c>
      <c r="C162" s="37"/>
      <c r="D162" s="37"/>
      <c r="E162" s="45"/>
      <c r="F162" s="37"/>
      <c r="G162" s="45"/>
      <c r="H162" s="64"/>
      <c r="I162" s="64"/>
      <c r="J162" s="64"/>
      <c r="K162" s="64"/>
      <c r="L162" s="64"/>
      <c r="M162" s="37"/>
      <c r="N162" s="64"/>
      <c r="O162" s="64"/>
      <c r="P162" s="37"/>
      <c r="Q162" s="37"/>
      <c r="R162" s="109"/>
      <c r="S162" s="109"/>
      <c r="T162" s="109"/>
      <c r="U162" s="109"/>
      <c r="V162" s="109"/>
      <c r="W162" s="109"/>
      <c r="X162" s="109"/>
      <c r="Y162" s="45"/>
      <c r="Z162" s="45"/>
      <c r="AA162" s="45"/>
      <c r="AB162" s="64"/>
      <c r="AC162" s="168" t="str">
        <f t="shared" si="12"/>
        <v>○</v>
      </c>
      <c r="AD162" s="171" t="str">
        <f t="shared" si="13"/>
        <v>○</v>
      </c>
      <c r="AE162" s="170" t="str">
        <f t="shared" si="14"/>
        <v/>
      </c>
      <c r="AF162" s="174" t="str">
        <f t="shared" si="15"/>
        <v>○</v>
      </c>
    </row>
    <row r="163" spans="1:32">
      <c r="A163" s="20">
        <v>150</v>
      </c>
      <c r="B163" s="31" t="str">
        <f t="shared" si="11"/>
        <v/>
      </c>
      <c r="C163" s="37"/>
      <c r="D163" s="37"/>
      <c r="E163" s="45"/>
      <c r="F163" s="37"/>
      <c r="G163" s="45"/>
      <c r="H163" s="64"/>
      <c r="I163" s="64"/>
      <c r="J163" s="64"/>
      <c r="K163" s="64"/>
      <c r="L163" s="64"/>
      <c r="M163" s="37"/>
      <c r="N163" s="64"/>
      <c r="O163" s="64"/>
      <c r="P163" s="37"/>
      <c r="Q163" s="37"/>
      <c r="R163" s="109"/>
      <c r="S163" s="109"/>
      <c r="T163" s="109"/>
      <c r="U163" s="109"/>
      <c r="V163" s="109"/>
      <c r="W163" s="109"/>
      <c r="X163" s="109"/>
      <c r="Y163" s="45"/>
      <c r="Z163" s="45"/>
      <c r="AA163" s="45"/>
      <c r="AB163" s="64"/>
      <c r="AC163" s="168" t="str">
        <f t="shared" si="12"/>
        <v>○</v>
      </c>
      <c r="AD163" s="171" t="str">
        <f t="shared" si="13"/>
        <v>○</v>
      </c>
      <c r="AE163" s="170" t="str">
        <f t="shared" si="14"/>
        <v/>
      </c>
      <c r="AF163" s="174" t="str">
        <f t="shared" si="15"/>
        <v>○</v>
      </c>
    </row>
    <row r="164" spans="1:32">
      <c r="A164" s="20">
        <v>151</v>
      </c>
      <c r="B164" s="31" t="str">
        <f t="shared" si="11"/>
        <v/>
      </c>
      <c r="C164" s="37"/>
      <c r="D164" s="37"/>
      <c r="E164" s="45"/>
      <c r="F164" s="37"/>
      <c r="G164" s="45"/>
      <c r="H164" s="64"/>
      <c r="I164" s="64"/>
      <c r="J164" s="64"/>
      <c r="K164" s="64"/>
      <c r="L164" s="64"/>
      <c r="M164" s="37"/>
      <c r="N164" s="64"/>
      <c r="O164" s="64"/>
      <c r="P164" s="37"/>
      <c r="Q164" s="37"/>
      <c r="R164" s="109"/>
      <c r="S164" s="109"/>
      <c r="T164" s="109"/>
      <c r="U164" s="109"/>
      <c r="V164" s="109"/>
      <c r="W164" s="109"/>
      <c r="X164" s="109"/>
      <c r="Y164" s="45"/>
      <c r="Z164" s="45"/>
      <c r="AA164" s="45"/>
      <c r="AB164" s="64"/>
      <c r="AC164" s="168" t="str">
        <f t="shared" si="12"/>
        <v>○</v>
      </c>
      <c r="AD164" s="171" t="str">
        <f t="shared" si="13"/>
        <v>○</v>
      </c>
      <c r="AE164" s="170" t="str">
        <f t="shared" si="14"/>
        <v/>
      </c>
      <c r="AF164" s="174" t="str">
        <f t="shared" si="15"/>
        <v>○</v>
      </c>
    </row>
    <row r="165" spans="1:32">
      <c r="A165" s="20">
        <v>152</v>
      </c>
      <c r="B165" s="31" t="str">
        <f t="shared" si="11"/>
        <v/>
      </c>
      <c r="C165" s="37"/>
      <c r="D165" s="37"/>
      <c r="E165" s="45"/>
      <c r="F165" s="37"/>
      <c r="G165" s="45"/>
      <c r="H165" s="64"/>
      <c r="I165" s="64"/>
      <c r="J165" s="64"/>
      <c r="K165" s="64"/>
      <c r="L165" s="64"/>
      <c r="M165" s="37"/>
      <c r="N165" s="64"/>
      <c r="O165" s="64"/>
      <c r="P165" s="37"/>
      <c r="Q165" s="37"/>
      <c r="R165" s="109"/>
      <c r="S165" s="109"/>
      <c r="T165" s="109"/>
      <c r="U165" s="109"/>
      <c r="V165" s="109"/>
      <c r="W165" s="109"/>
      <c r="X165" s="109"/>
      <c r="Y165" s="45"/>
      <c r="Z165" s="45"/>
      <c r="AA165" s="45"/>
      <c r="AB165" s="64"/>
      <c r="AC165" s="168" t="str">
        <f t="shared" si="12"/>
        <v>○</v>
      </c>
      <c r="AD165" s="171" t="str">
        <f t="shared" si="13"/>
        <v>○</v>
      </c>
      <c r="AE165" s="170" t="str">
        <f t="shared" si="14"/>
        <v/>
      </c>
      <c r="AF165" s="174" t="str">
        <f t="shared" si="15"/>
        <v>○</v>
      </c>
    </row>
    <row r="166" spans="1:32">
      <c r="A166" s="20">
        <v>153</v>
      </c>
      <c r="B166" s="31" t="str">
        <f t="shared" si="11"/>
        <v/>
      </c>
      <c r="C166" s="37"/>
      <c r="D166" s="37"/>
      <c r="E166" s="45"/>
      <c r="F166" s="37"/>
      <c r="G166" s="45"/>
      <c r="H166" s="64"/>
      <c r="I166" s="64"/>
      <c r="J166" s="64"/>
      <c r="K166" s="64"/>
      <c r="L166" s="64"/>
      <c r="M166" s="37"/>
      <c r="N166" s="64"/>
      <c r="O166" s="64"/>
      <c r="P166" s="37"/>
      <c r="Q166" s="37"/>
      <c r="R166" s="109"/>
      <c r="S166" s="109"/>
      <c r="T166" s="109"/>
      <c r="U166" s="109"/>
      <c r="V166" s="109"/>
      <c r="W166" s="109"/>
      <c r="X166" s="109"/>
      <c r="Y166" s="45"/>
      <c r="Z166" s="45"/>
      <c r="AA166" s="45"/>
      <c r="AB166" s="64"/>
      <c r="AC166" s="168" t="str">
        <f t="shared" si="12"/>
        <v>○</v>
      </c>
      <c r="AD166" s="171" t="str">
        <f t="shared" si="13"/>
        <v>○</v>
      </c>
      <c r="AE166" s="170" t="str">
        <f t="shared" si="14"/>
        <v/>
      </c>
      <c r="AF166" s="174" t="str">
        <f t="shared" si="15"/>
        <v>○</v>
      </c>
    </row>
    <row r="167" spans="1:32">
      <c r="A167" s="20">
        <v>154</v>
      </c>
      <c r="B167" s="31" t="str">
        <f t="shared" si="11"/>
        <v/>
      </c>
      <c r="C167" s="37"/>
      <c r="D167" s="37"/>
      <c r="E167" s="45"/>
      <c r="F167" s="37"/>
      <c r="G167" s="45"/>
      <c r="H167" s="64"/>
      <c r="I167" s="64"/>
      <c r="J167" s="64"/>
      <c r="K167" s="64"/>
      <c r="L167" s="64"/>
      <c r="M167" s="37"/>
      <c r="N167" s="64"/>
      <c r="O167" s="64"/>
      <c r="P167" s="37"/>
      <c r="Q167" s="37"/>
      <c r="R167" s="109"/>
      <c r="S167" s="109"/>
      <c r="T167" s="109"/>
      <c r="U167" s="109"/>
      <c r="V167" s="109"/>
      <c r="W167" s="109"/>
      <c r="X167" s="109"/>
      <c r="Y167" s="45"/>
      <c r="Z167" s="45"/>
      <c r="AA167" s="45"/>
      <c r="AB167" s="64"/>
      <c r="AC167" s="168" t="str">
        <f t="shared" si="12"/>
        <v>○</v>
      </c>
      <c r="AD167" s="171" t="str">
        <f t="shared" si="13"/>
        <v>○</v>
      </c>
      <c r="AE167" s="170" t="str">
        <f t="shared" si="14"/>
        <v/>
      </c>
      <c r="AF167" s="174" t="str">
        <f t="shared" si="15"/>
        <v>○</v>
      </c>
    </row>
    <row r="168" spans="1:32">
      <c r="A168" s="20">
        <v>155</v>
      </c>
      <c r="B168" s="31" t="str">
        <f t="shared" si="11"/>
        <v/>
      </c>
      <c r="C168" s="37"/>
      <c r="D168" s="37"/>
      <c r="E168" s="45"/>
      <c r="F168" s="37"/>
      <c r="G168" s="45"/>
      <c r="H168" s="64"/>
      <c r="I168" s="64"/>
      <c r="J168" s="64"/>
      <c r="K168" s="64"/>
      <c r="L168" s="64"/>
      <c r="M168" s="37"/>
      <c r="N168" s="64"/>
      <c r="O168" s="64"/>
      <c r="P168" s="37"/>
      <c r="Q168" s="37"/>
      <c r="R168" s="109"/>
      <c r="S168" s="109"/>
      <c r="T168" s="109"/>
      <c r="U168" s="109"/>
      <c r="V168" s="109"/>
      <c r="W168" s="109"/>
      <c r="X168" s="109"/>
      <c r="Y168" s="45"/>
      <c r="Z168" s="45"/>
      <c r="AA168" s="45"/>
      <c r="AB168" s="64"/>
      <c r="AC168" s="168" t="str">
        <f t="shared" si="12"/>
        <v>○</v>
      </c>
      <c r="AD168" s="171" t="str">
        <f t="shared" si="13"/>
        <v>○</v>
      </c>
      <c r="AE168" s="170" t="str">
        <f t="shared" si="14"/>
        <v/>
      </c>
      <c r="AF168" s="174" t="str">
        <f t="shared" si="15"/>
        <v>○</v>
      </c>
    </row>
    <row r="169" spans="1:32">
      <c r="A169" s="20">
        <v>156</v>
      </c>
      <c r="B169" s="31" t="str">
        <f t="shared" si="11"/>
        <v/>
      </c>
      <c r="C169" s="37"/>
      <c r="D169" s="37"/>
      <c r="E169" s="45"/>
      <c r="F169" s="37"/>
      <c r="G169" s="45"/>
      <c r="H169" s="64"/>
      <c r="I169" s="64"/>
      <c r="J169" s="64"/>
      <c r="K169" s="64"/>
      <c r="L169" s="64"/>
      <c r="M169" s="37"/>
      <c r="N169" s="64"/>
      <c r="O169" s="64"/>
      <c r="P169" s="37"/>
      <c r="Q169" s="37"/>
      <c r="R169" s="109"/>
      <c r="S169" s="109"/>
      <c r="T169" s="109"/>
      <c r="U169" s="109"/>
      <c r="V169" s="109"/>
      <c r="W169" s="109"/>
      <c r="X169" s="109"/>
      <c r="Y169" s="45"/>
      <c r="Z169" s="45"/>
      <c r="AA169" s="45"/>
      <c r="AB169" s="64"/>
      <c r="AC169" s="168" t="str">
        <f t="shared" si="12"/>
        <v>○</v>
      </c>
      <c r="AD169" s="171" t="str">
        <f t="shared" si="13"/>
        <v>○</v>
      </c>
      <c r="AE169" s="170" t="str">
        <f t="shared" si="14"/>
        <v/>
      </c>
      <c r="AF169" s="174" t="str">
        <f t="shared" si="15"/>
        <v>○</v>
      </c>
    </row>
    <row r="170" spans="1:32">
      <c r="A170" s="20">
        <v>157</v>
      </c>
      <c r="B170" s="31" t="str">
        <f t="shared" si="11"/>
        <v/>
      </c>
      <c r="C170" s="37"/>
      <c r="D170" s="37"/>
      <c r="E170" s="45"/>
      <c r="F170" s="37"/>
      <c r="G170" s="45"/>
      <c r="H170" s="64"/>
      <c r="I170" s="64"/>
      <c r="J170" s="64"/>
      <c r="K170" s="64"/>
      <c r="L170" s="64"/>
      <c r="M170" s="37"/>
      <c r="N170" s="64"/>
      <c r="O170" s="64"/>
      <c r="P170" s="37"/>
      <c r="Q170" s="37"/>
      <c r="R170" s="109"/>
      <c r="S170" s="109"/>
      <c r="T170" s="109"/>
      <c r="U170" s="109"/>
      <c r="V170" s="109"/>
      <c r="W170" s="109"/>
      <c r="X170" s="109"/>
      <c r="Y170" s="45"/>
      <c r="Z170" s="45"/>
      <c r="AA170" s="45"/>
      <c r="AB170" s="64"/>
      <c r="AC170" s="168" t="str">
        <f t="shared" si="12"/>
        <v>○</v>
      </c>
      <c r="AD170" s="171" t="str">
        <f t="shared" si="13"/>
        <v>○</v>
      </c>
      <c r="AE170" s="170" t="str">
        <f t="shared" si="14"/>
        <v/>
      </c>
      <c r="AF170" s="174" t="str">
        <f t="shared" si="15"/>
        <v>○</v>
      </c>
    </row>
    <row r="171" spans="1:32">
      <c r="A171" s="20">
        <v>158</v>
      </c>
      <c r="B171" s="31" t="str">
        <f t="shared" si="11"/>
        <v/>
      </c>
      <c r="C171" s="37"/>
      <c r="D171" s="37"/>
      <c r="E171" s="45"/>
      <c r="F171" s="37"/>
      <c r="G171" s="45"/>
      <c r="H171" s="64"/>
      <c r="I171" s="64"/>
      <c r="J171" s="64"/>
      <c r="K171" s="64"/>
      <c r="L171" s="64"/>
      <c r="M171" s="37"/>
      <c r="N171" s="64"/>
      <c r="O171" s="64"/>
      <c r="P171" s="37"/>
      <c r="Q171" s="37"/>
      <c r="R171" s="109"/>
      <c r="S171" s="109"/>
      <c r="T171" s="109"/>
      <c r="U171" s="109"/>
      <c r="V171" s="109"/>
      <c r="W171" s="109"/>
      <c r="X171" s="109"/>
      <c r="Y171" s="45"/>
      <c r="Z171" s="45"/>
      <c r="AA171" s="45"/>
      <c r="AB171" s="64"/>
      <c r="AC171" s="168" t="str">
        <f t="shared" si="12"/>
        <v>○</v>
      </c>
      <c r="AD171" s="171" t="str">
        <f t="shared" si="13"/>
        <v>○</v>
      </c>
      <c r="AE171" s="170" t="str">
        <f t="shared" si="14"/>
        <v/>
      </c>
      <c r="AF171" s="174" t="str">
        <f t="shared" si="15"/>
        <v>○</v>
      </c>
    </row>
    <row r="172" spans="1:32">
      <c r="A172" s="20">
        <v>159</v>
      </c>
      <c r="B172" s="31" t="str">
        <f t="shared" si="11"/>
        <v/>
      </c>
      <c r="C172" s="37"/>
      <c r="D172" s="37"/>
      <c r="E172" s="45"/>
      <c r="F172" s="37"/>
      <c r="G172" s="45"/>
      <c r="H172" s="64"/>
      <c r="I172" s="64"/>
      <c r="J172" s="64"/>
      <c r="K172" s="64"/>
      <c r="L172" s="64"/>
      <c r="M172" s="37"/>
      <c r="N172" s="64"/>
      <c r="O172" s="64"/>
      <c r="P172" s="37"/>
      <c r="Q172" s="37"/>
      <c r="R172" s="109"/>
      <c r="S172" s="109"/>
      <c r="T172" s="109"/>
      <c r="U172" s="109"/>
      <c r="V172" s="109"/>
      <c r="W172" s="109"/>
      <c r="X172" s="109"/>
      <c r="Y172" s="45"/>
      <c r="Z172" s="45"/>
      <c r="AA172" s="45"/>
      <c r="AB172" s="64"/>
      <c r="AC172" s="168" t="str">
        <f t="shared" si="12"/>
        <v>○</v>
      </c>
      <c r="AD172" s="171" t="str">
        <f t="shared" si="13"/>
        <v>○</v>
      </c>
      <c r="AE172" s="170" t="str">
        <f t="shared" si="14"/>
        <v/>
      </c>
      <c r="AF172" s="174" t="str">
        <f t="shared" si="15"/>
        <v>○</v>
      </c>
    </row>
    <row r="173" spans="1:32">
      <c r="A173" s="20">
        <v>160</v>
      </c>
      <c r="B173" s="31" t="str">
        <f t="shared" si="11"/>
        <v/>
      </c>
      <c r="C173" s="37"/>
      <c r="D173" s="37"/>
      <c r="E173" s="45"/>
      <c r="F173" s="37"/>
      <c r="G173" s="45"/>
      <c r="H173" s="64"/>
      <c r="I173" s="64"/>
      <c r="J173" s="64"/>
      <c r="K173" s="64"/>
      <c r="L173" s="64"/>
      <c r="M173" s="37"/>
      <c r="N173" s="64"/>
      <c r="O173" s="64"/>
      <c r="P173" s="37"/>
      <c r="Q173" s="37"/>
      <c r="R173" s="109"/>
      <c r="S173" s="109"/>
      <c r="T173" s="109"/>
      <c r="U173" s="109"/>
      <c r="V173" s="109"/>
      <c r="W173" s="109"/>
      <c r="X173" s="109"/>
      <c r="Y173" s="45"/>
      <c r="Z173" s="45"/>
      <c r="AA173" s="45"/>
      <c r="AB173" s="64"/>
      <c r="AC173" s="168" t="str">
        <f t="shared" si="12"/>
        <v>○</v>
      </c>
      <c r="AD173" s="171" t="str">
        <f t="shared" si="13"/>
        <v>○</v>
      </c>
      <c r="AE173" s="170" t="str">
        <f t="shared" si="14"/>
        <v/>
      </c>
      <c r="AF173" s="174" t="str">
        <f t="shared" si="15"/>
        <v>○</v>
      </c>
    </row>
    <row r="174" spans="1:32">
      <c r="A174" s="20">
        <v>161</v>
      </c>
      <c r="B174" s="31" t="str">
        <f t="shared" si="11"/>
        <v/>
      </c>
      <c r="C174" s="37"/>
      <c r="D174" s="37"/>
      <c r="E174" s="45"/>
      <c r="F174" s="37"/>
      <c r="G174" s="45"/>
      <c r="H174" s="64"/>
      <c r="I174" s="64"/>
      <c r="J174" s="64"/>
      <c r="K174" s="64"/>
      <c r="L174" s="64"/>
      <c r="M174" s="37"/>
      <c r="N174" s="64"/>
      <c r="O174" s="64"/>
      <c r="P174" s="37"/>
      <c r="Q174" s="37"/>
      <c r="R174" s="109"/>
      <c r="S174" s="109"/>
      <c r="T174" s="109"/>
      <c r="U174" s="109"/>
      <c r="V174" s="109"/>
      <c r="W174" s="109"/>
      <c r="X174" s="109"/>
      <c r="Y174" s="45"/>
      <c r="Z174" s="45"/>
      <c r="AA174" s="45"/>
      <c r="AB174" s="64"/>
      <c r="AC174" s="168" t="str">
        <f t="shared" si="12"/>
        <v>○</v>
      </c>
      <c r="AD174" s="171" t="str">
        <f t="shared" si="13"/>
        <v>○</v>
      </c>
      <c r="AE174" s="170" t="str">
        <f t="shared" si="14"/>
        <v/>
      </c>
      <c r="AF174" s="174" t="str">
        <f t="shared" si="15"/>
        <v>○</v>
      </c>
    </row>
    <row r="175" spans="1:32">
      <c r="A175" s="20">
        <v>162</v>
      </c>
      <c r="B175" s="31" t="str">
        <f t="shared" si="11"/>
        <v/>
      </c>
      <c r="C175" s="37"/>
      <c r="D175" s="37"/>
      <c r="E175" s="45"/>
      <c r="F175" s="37"/>
      <c r="G175" s="45"/>
      <c r="H175" s="64"/>
      <c r="I175" s="64"/>
      <c r="J175" s="64"/>
      <c r="K175" s="64"/>
      <c r="L175" s="64"/>
      <c r="M175" s="37"/>
      <c r="N175" s="64"/>
      <c r="O175" s="64"/>
      <c r="P175" s="37"/>
      <c r="Q175" s="37"/>
      <c r="R175" s="109"/>
      <c r="S175" s="109"/>
      <c r="T175" s="109"/>
      <c r="U175" s="109"/>
      <c r="V175" s="109"/>
      <c r="W175" s="109"/>
      <c r="X175" s="109"/>
      <c r="Y175" s="45"/>
      <c r="Z175" s="45"/>
      <c r="AA175" s="45"/>
      <c r="AB175" s="64"/>
      <c r="AC175" s="168" t="str">
        <f t="shared" si="12"/>
        <v>○</v>
      </c>
      <c r="AD175" s="171" t="str">
        <f t="shared" si="13"/>
        <v>○</v>
      </c>
      <c r="AE175" s="170" t="str">
        <f t="shared" si="14"/>
        <v/>
      </c>
      <c r="AF175" s="174" t="str">
        <f t="shared" si="15"/>
        <v>○</v>
      </c>
    </row>
    <row r="176" spans="1:32">
      <c r="A176" s="20">
        <v>163</v>
      </c>
      <c r="B176" s="31" t="str">
        <f t="shared" si="11"/>
        <v/>
      </c>
      <c r="C176" s="37"/>
      <c r="D176" s="37"/>
      <c r="E176" s="45"/>
      <c r="F176" s="37"/>
      <c r="G176" s="45"/>
      <c r="H176" s="64"/>
      <c r="I176" s="64"/>
      <c r="J176" s="64"/>
      <c r="K176" s="64"/>
      <c r="L176" s="64"/>
      <c r="M176" s="37"/>
      <c r="N176" s="64"/>
      <c r="O176" s="64"/>
      <c r="P176" s="37"/>
      <c r="Q176" s="37"/>
      <c r="R176" s="109"/>
      <c r="S176" s="109"/>
      <c r="T176" s="109"/>
      <c r="U176" s="109"/>
      <c r="V176" s="109"/>
      <c r="W176" s="109"/>
      <c r="X176" s="109"/>
      <c r="Y176" s="45"/>
      <c r="Z176" s="45"/>
      <c r="AA176" s="45"/>
      <c r="AB176" s="64"/>
      <c r="AC176" s="168" t="str">
        <f t="shared" si="12"/>
        <v>○</v>
      </c>
      <c r="AD176" s="171" t="str">
        <f t="shared" si="13"/>
        <v>○</v>
      </c>
      <c r="AE176" s="170" t="str">
        <f t="shared" si="14"/>
        <v/>
      </c>
      <c r="AF176" s="174" t="str">
        <f t="shared" si="15"/>
        <v>○</v>
      </c>
    </row>
    <row r="177" spans="1:32">
      <c r="A177" s="20">
        <v>164</v>
      </c>
      <c r="B177" s="31" t="str">
        <f t="shared" si="11"/>
        <v/>
      </c>
      <c r="C177" s="37"/>
      <c r="D177" s="37"/>
      <c r="E177" s="45"/>
      <c r="F177" s="37"/>
      <c r="G177" s="45"/>
      <c r="H177" s="64"/>
      <c r="I177" s="64"/>
      <c r="J177" s="64"/>
      <c r="K177" s="64"/>
      <c r="L177" s="64"/>
      <c r="M177" s="37"/>
      <c r="N177" s="64"/>
      <c r="O177" s="64"/>
      <c r="P177" s="37"/>
      <c r="Q177" s="37"/>
      <c r="R177" s="109"/>
      <c r="S177" s="109"/>
      <c r="T177" s="109"/>
      <c r="U177" s="109"/>
      <c r="V177" s="109"/>
      <c r="W177" s="109"/>
      <c r="X177" s="109"/>
      <c r="Y177" s="45"/>
      <c r="Z177" s="45"/>
      <c r="AA177" s="45"/>
      <c r="AB177" s="64"/>
      <c r="AC177" s="168" t="str">
        <f t="shared" si="12"/>
        <v>○</v>
      </c>
      <c r="AD177" s="171" t="str">
        <f t="shared" si="13"/>
        <v>○</v>
      </c>
      <c r="AE177" s="170" t="str">
        <f t="shared" si="14"/>
        <v/>
      </c>
      <c r="AF177" s="174" t="str">
        <f t="shared" si="15"/>
        <v>○</v>
      </c>
    </row>
    <row r="178" spans="1:32">
      <c r="A178" s="20">
        <v>165</v>
      </c>
      <c r="B178" s="31" t="str">
        <f t="shared" si="11"/>
        <v/>
      </c>
      <c r="C178" s="37"/>
      <c r="D178" s="37"/>
      <c r="E178" s="45"/>
      <c r="F178" s="37"/>
      <c r="G178" s="45"/>
      <c r="H178" s="64"/>
      <c r="I178" s="64"/>
      <c r="J178" s="64"/>
      <c r="K178" s="64"/>
      <c r="L178" s="64"/>
      <c r="M178" s="37"/>
      <c r="N178" s="64"/>
      <c r="O178" s="64"/>
      <c r="P178" s="37"/>
      <c r="Q178" s="37"/>
      <c r="R178" s="109"/>
      <c r="S178" s="109"/>
      <c r="T178" s="109"/>
      <c r="U178" s="109"/>
      <c r="V178" s="109"/>
      <c r="W178" s="109"/>
      <c r="X178" s="109"/>
      <c r="Y178" s="45"/>
      <c r="Z178" s="45"/>
      <c r="AA178" s="45"/>
      <c r="AB178" s="64"/>
      <c r="AC178" s="168" t="str">
        <f t="shared" si="12"/>
        <v>○</v>
      </c>
      <c r="AD178" s="171" t="str">
        <f t="shared" si="13"/>
        <v>○</v>
      </c>
      <c r="AE178" s="170" t="str">
        <f t="shared" si="14"/>
        <v/>
      </c>
      <c r="AF178" s="174" t="str">
        <f t="shared" si="15"/>
        <v>○</v>
      </c>
    </row>
    <row r="179" spans="1:32">
      <c r="A179" s="20">
        <v>166</v>
      </c>
      <c r="B179" s="31" t="str">
        <f t="shared" si="11"/>
        <v/>
      </c>
      <c r="C179" s="37"/>
      <c r="D179" s="37"/>
      <c r="E179" s="45"/>
      <c r="F179" s="37"/>
      <c r="G179" s="45"/>
      <c r="H179" s="64"/>
      <c r="I179" s="64"/>
      <c r="J179" s="64"/>
      <c r="K179" s="64"/>
      <c r="L179" s="64"/>
      <c r="M179" s="37"/>
      <c r="N179" s="64"/>
      <c r="O179" s="64"/>
      <c r="P179" s="37"/>
      <c r="Q179" s="37"/>
      <c r="R179" s="109"/>
      <c r="S179" s="109"/>
      <c r="T179" s="109"/>
      <c r="U179" s="109"/>
      <c r="V179" s="109"/>
      <c r="W179" s="109"/>
      <c r="X179" s="109"/>
      <c r="Y179" s="45"/>
      <c r="Z179" s="45"/>
      <c r="AA179" s="45"/>
      <c r="AB179" s="64"/>
      <c r="AC179" s="168" t="str">
        <f t="shared" si="12"/>
        <v>○</v>
      </c>
      <c r="AD179" s="171" t="str">
        <f t="shared" si="13"/>
        <v>○</v>
      </c>
      <c r="AE179" s="170" t="str">
        <f t="shared" si="14"/>
        <v/>
      </c>
      <c r="AF179" s="174" t="str">
        <f t="shared" si="15"/>
        <v>○</v>
      </c>
    </row>
    <row r="180" spans="1:32">
      <c r="A180" s="20">
        <v>167</v>
      </c>
      <c r="B180" s="31" t="str">
        <f t="shared" si="11"/>
        <v/>
      </c>
      <c r="C180" s="37"/>
      <c r="D180" s="37"/>
      <c r="E180" s="45"/>
      <c r="F180" s="37"/>
      <c r="G180" s="45"/>
      <c r="H180" s="64"/>
      <c r="I180" s="64"/>
      <c r="J180" s="64"/>
      <c r="K180" s="64"/>
      <c r="L180" s="64"/>
      <c r="M180" s="37"/>
      <c r="N180" s="64"/>
      <c r="O180" s="64"/>
      <c r="P180" s="37"/>
      <c r="Q180" s="37"/>
      <c r="R180" s="109"/>
      <c r="S180" s="109"/>
      <c r="T180" s="109"/>
      <c r="U180" s="109"/>
      <c r="V180" s="109"/>
      <c r="W180" s="109"/>
      <c r="X180" s="109"/>
      <c r="Y180" s="45"/>
      <c r="Z180" s="45"/>
      <c r="AA180" s="45"/>
      <c r="AB180" s="64"/>
      <c r="AC180" s="168" t="str">
        <f t="shared" si="12"/>
        <v>○</v>
      </c>
      <c r="AD180" s="171" t="str">
        <f t="shared" si="13"/>
        <v>○</v>
      </c>
      <c r="AE180" s="170" t="str">
        <f t="shared" si="14"/>
        <v/>
      </c>
      <c r="AF180" s="174" t="str">
        <f t="shared" si="15"/>
        <v>○</v>
      </c>
    </row>
    <row r="181" spans="1:32">
      <c r="A181" s="20">
        <v>168</v>
      </c>
      <c r="B181" s="31" t="str">
        <f t="shared" si="11"/>
        <v/>
      </c>
      <c r="C181" s="37"/>
      <c r="D181" s="37"/>
      <c r="E181" s="45"/>
      <c r="F181" s="37"/>
      <c r="G181" s="45"/>
      <c r="H181" s="64"/>
      <c r="I181" s="64"/>
      <c r="J181" s="64"/>
      <c r="K181" s="64"/>
      <c r="L181" s="64"/>
      <c r="M181" s="37"/>
      <c r="N181" s="64"/>
      <c r="O181" s="64"/>
      <c r="P181" s="37"/>
      <c r="Q181" s="37"/>
      <c r="R181" s="109"/>
      <c r="S181" s="109"/>
      <c r="T181" s="109"/>
      <c r="U181" s="109"/>
      <c r="V181" s="109"/>
      <c r="W181" s="109"/>
      <c r="X181" s="109"/>
      <c r="Y181" s="45"/>
      <c r="Z181" s="45"/>
      <c r="AA181" s="45"/>
      <c r="AB181" s="64"/>
      <c r="AC181" s="168" t="str">
        <f t="shared" si="12"/>
        <v>○</v>
      </c>
      <c r="AD181" s="171" t="str">
        <f t="shared" si="13"/>
        <v>○</v>
      </c>
      <c r="AE181" s="170" t="str">
        <f t="shared" si="14"/>
        <v/>
      </c>
      <c r="AF181" s="174" t="str">
        <f t="shared" si="15"/>
        <v>○</v>
      </c>
    </row>
    <row r="182" spans="1:32">
      <c r="A182" s="20">
        <v>169</v>
      </c>
      <c r="B182" s="31" t="str">
        <f t="shared" si="11"/>
        <v/>
      </c>
      <c r="C182" s="37"/>
      <c r="D182" s="37"/>
      <c r="E182" s="45"/>
      <c r="F182" s="37"/>
      <c r="G182" s="45"/>
      <c r="H182" s="64"/>
      <c r="I182" s="64"/>
      <c r="J182" s="64"/>
      <c r="K182" s="64"/>
      <c r="L182" s="64"/>
      <c r="M182" s="37"/>
      <c r="N182" s="64"/>
      <c r="O182" s="64"/>
      <c r="P182" s="37"/>
      <c r="Q182" s="37"/>
      <c r="R182" s="109"/>
      <c r="S182" s="109"/>
      <c r="T182" s="109"/>
      <c r="U182" s="109"/>
      <c r="V182" s="109"/>
      <c r="W182" s="109"/>
      <c r="X182" s="109"/>
      <c r="Y182" s="45"/>
      <c r="Z182" s="45"/>
      <c r="AA182" s="45"/>
      <c r="AB182" s="64"/>
      <c r="AC182" s="168" t="str">
        <f t="shared" si="12"/>
        <v>○</v>
      </c>
      <c r="AD182" s="171" t="str">
        <f t="shared" si="13"/>
        <v>○</v>
      </c>
      <c r="AE182" s="170" t="str">
        <f t="shared" si="14"/>
        <v/>
      </c>
      <c r="AF182" s="174" t="str">
        <f t="shared" si="15"/>
        <v>○</v>
      </c>
    </row>
    <row r="183" spans="1:32">
      <c r="A183" s="20">
        <v>170</v>
      </c>
      <c r="B183" s="31" t="str">
        <f t="shared" si="11"/>
        <v/>
      </c>
      <c r="C183" s="37"/>
      <c r="D183" s="37"/>
      <c r="E183" s="45"/>
      <c r="F183" s="37"/>
      <c r="G183" s="45"/>
      <c r="H183" s="64"/>
      <c r="I183" s="64"/>
      <c r="J183" s="64"/>
      <c r="K183" s="64"/>
      <c r="L183" s="64"/>
      <c r="M183" s="37"/>
      <c r="N183" s="64"/>
      <c r="O183" s="64"/>
      <c r="P183" s="37"/>
      <c r="Q183" s="37"/>
      <c r="R183" s="109"/>
      <c r="S183" s="109"/>
      <c r="T183" s="109"/>
      <c r="U183" s="109"/>
      <c r="V183" s="109"/>
      <c r="W183" s="109"/>
      <c r="X183" s="109"/>
      <c r="Y183" s="45"/>
      <c r="Z183" s="45"/>
      <c r="AA183" s="45"/>
      <c r="AB183" s="64"/>
      <c r="AC183" s="168" t="str">
        <f t="shared" si="12"/>
        <v>○</v>
      </c>
      <c r="AD183" s="171" t="str">
        <f t="shared" si="13"/>
        <v>○</v>
      </c>
      <c r="AE183" s="170" t="str">
        <f t="shared" si="14"/>
        <v/>
      </c>
      <c r="AF183" s="174" t="str">
        <f t="shared" si="15"/>
        <v>○</v>
      </c>
    </row>
    <row r="184" spans="1:32">
      <c r="A184" s="20">
        <v>171</v>
      </c>
      <c r="B184" s="31" t="str">
        <f t="shared" si="11"/>
        <v/>
      </c>
      <c r="C184" s="37"/>
      <c r="D184" s="37"/>
      <c r="E184" s="45"/>
      <c r="F184" s="37"/>
      <c r="G184" s="45"/>
      <c r="H184" s="64"/>
      <c r="I184" s="64"/>
      <c r="J184" s="64"/>
      <c r="K184" s="64"/>
      <c r="L184" s="64"/>
      <c r="M184" s="37"/>
      <c r="N184" s="64"/>
      <c r="O184" s="64"/>
      <c r="P184" s="37"/>
      <c r="Q184" s="37"/>
      <c r="R184" s="109"/>
      <c r="S184" s="109"/>
      <c r="T184" s="109"/>
      <c r="U184" s="109"/>
      <c r="V184" s="109"/>
      <c r="W184" s="109"/>
      <c r="X184" s="109"/>
      <c r="Y184" s="45"/>
      <c r="Z184" s="45"/>
      <c r="AA184" s="45"/>
      <c r="AB184" s="64"/>
      <c r="AC184" s="168" t="str">
        <f t="shared" si="12"/>
        <v>○</v>
      </c>
      <c r="AD184" s="171" t="str">
        <f t="shared" si="13"/>
        <v>○</v>
      </c>
      <c r="AE184" s="170" t="str">
        <f t="shared" si="14"/>
        <v/>
      </c>
      <c r="AF184" s="174" t="str">
        <f t="shared" si="15"/>
        <v>○</v>
      </c>
    </row>
    <row r="185" spans="1:32">
      <c r="A185" s="20">
        <v>172</v>
      </c>
      <c r="B185" s="31" t="str">
        <f t="shared" si="11"/>
        <v/>
      </c>
      <c r="C185" s="37"/>
      <c r="D185" s="37"/>
      <c r="E185" s="45"/>
      <c r="F185" s="37"/>
      <c r="G185" s="45"/>
      <c r="H185" s="64"/>
      <c r="I185" s="64"/>
      <c r="J185" s="64"/>
      <c r="K185" s="64"/>
      <c r="L185" s="64"/>
      <c r="M185" s="37"/>
      <c r="N185" s="64"/>
      <c r="O185" s="64"/>
      <c r="P185" s="37"/>
      <c r="Q185" s="37"/>
      <c r="R185" s="109"/>
      <c r="S185" s="109"/>
      <c r="T185" s="109"/>
      <c r="U185" s="109"/>
      <c r="V185" s="109"/>
      <c r="W185" s="109"/>
      <c r="X185" s="109"/>
      <c r="Y185" s="45"/>
      <c r="Z185" s="45"/>
      <c r="AA185" s="45"/>
      <c r="AB185" s="64"/>
      <c r="AC185" s="168" t="str">
        <f t="shared" si="12"/>
        <v>○</v>
      </c>
      <c r="AD185" s="171" t="str">
        <f t="shared" si="13"/>
        <v>○</v>
      </c>
      <c r="AE185" s="170" t="str">
        <f t="shared" si="14"/>
        <v/>
      </c>
      <c r="AF185" s="174" t="str">
        <f t="shared" si="15"/>
        <v>○</v>
      </c>
    </row>
    <row r="186" spans="1:32">
      <c r="A186" s="20">
        <v>173</v>
      </c>
      <c r="B186" s="31" t="str">
        <f t="shared" si="11"/>
        <v/>
      </c>
      <c r="C186" s="37"/>
      <c r="D186" s="37"/>
      <c r="E186" s="45"/>
      <c r="F186" s="37"/>
      <c r="G186" s="45"/>
      <c r="H186" s="64"/>
      <c r="I186" s="64"/>
      <c r="J186" s="64"/>
      <c r="K186" s="64"/>
      <c r="L186" s="64"/>
      <c r="M186" s="37"/>
      <c r="N186" s="64"/>
      <c r="O186" s="64"/>
      <c r="P186" s="37"/>
      <c r="Q186" s="37"/>
      <c r="R186" s="109"/>
      <c r="S186" s="109"/>
      <c r="T186" s="109"/>
      <c r="U186" s="109"/>
      <c r="V186" s="109"/>
      <c r="W186" s="109"/>
      <c r="X186" s="109"/>
      <c r="Y186" s="45"/>
      <c r="Z186" s="45"/>
      <c r="AA186" s="45"/>
      <c r="AB186" s="64"/>
      <c r="AC186" s="168" t="str">
        <f t="shared" si="12"/>
        <v>○</v>
      </c>
      <c r="AD186" s="171" t="str">
        <f t="shared" si="13"/>
        <v>○</v>
      </c>
      <c r="AE186" s="170" t="str">
        <f t="shared" si="14"/>
        <v/>
      </c>
      <c r="AF186" s="174" t="str">
        <f t="shared" si="15"/>
        <v>○</v>
      </c>
    </row>
    <row r="187" spans="1:32">
      <c r="A187" s="20">
        <v>174</v>
      </c>
      <c r="B187" s="31" t="str">
        <f t="shared" si="11"/>
        <v/>
      </c>
      <c r="C187" s="37"/>
      <c r="D187" s="37"/>
      <c r="E187" s="45"/>
      <c r="F187" s="37"/>
      <c r="G187" s="45"/>
      <c r="H187" s="64"/>
      <c r="I187" s="64"/>
      <c r="J187" s="64"/>
      <c r="K187" s="64"/>
      <c r="L187" s="64"/>
      <c r="M187" s="37"/>
      <c r="N187" s="64"/>
      <c r="O187" s="64"/>
      <c r="P187" s="37"/>
      <c r="Q187" s="37"/>
      <c r="R187" s="109"/>
      <c r="S187" s="109"/>
      <c r="T187" s="109"/>
      <c r="U187" s="109"/>
      <c r="V187" s="109"/>
      <c r="W187" s="109"/>
      <c r="X187" s="109"/>
      <c r="Y187" s="45"/>
      <c r="Z187" s="45"/>
      <c r="AA187" s="45"/>
      <c r="AB187" s="64"/>
      <c r="AC187" s="168" t="str">
        <f t="shared" si="12"/>
        <v>○</v>
      </c>
      <c r="AD187" s="171" t="str">
        <f t="shared" si="13"/>
        <v>○</v>
      </c>
      <c r="AE187" s="170" t="str">
        <f t="shared" si="14"/>
        <v/>
      </c>
      <c r="AF187" s="174" t="str">
        <f t="shared" si="15"/>
        <v>○</v>
      </c>
    </row>
    <row r="188" spans="1:32">
      <c r="A188" s="20">
        <v>175</v>
      </c>
      <c r="B188" s="31" t="str">
        <f t="shared" si="11"/>
        <v/>
      </c>
      <c r="C188" s="37"/>
      <c r="D188" s="37"/>
      <c r="E188" s="45"/>
      <c r="F188" s="37"/>
      <c r="G188" s="45"/>
      <c r="H188" s="64"/>
      <c r="I188" s="64"/>
      <c r="J188" s="64"/>
      <c r="K188" s="64"/>
      <c r="L188" s="64"/>
      <c r="M188" s="37"/>
      <c r="N188" s="64"/>
      <c r="O188" s="64"/>
      <c r="P188" s="37"/>
      <c r="Q188" s="37"/>
      <c r="R188" s="109"/>
      <c r="S188" s="109"/>
      <c r="T188" s="109"/>
      <c r="U188" s="109"/>
      <c r="V188" s="109"/>
      <c r="W188" s="109"/>
      <c r="X188" s="109"/>
      <c r="Y188" s="45"/>
      <c r="Z188" s="45"/>
      <c r="AA188" s="45"/>
      <c r="AB188" s="64"/>
      <c r="AC188" s="168" t="str">
        <f t="shared" si="12"/>
        <v>○</v>
      </c>
      <c r="AD188" s="171" t="str">
        <f t="shared" si="13"/>
        <v>○</v>
      </c>
      <c r="AE188" s="170" t="str">
        <f t="shared" si="14"/>
        <v/>
      </c>
      <c r="AF188" s="174" t="str">
        <f t="shared" si="15"/>
        <v>○</v>
      </c>
    </row>
    <row r="189" spans="1:32">
      <c r="A189" s="20">
        <v>176</v>
      </c>
      <c r="B189" s="31" t="str">
        <f t="shared" si="11"/>
        <v/>
      </c>
      <c r="C189" s="37"/>
      <c r="D189" s="37"/>
      <c r="E189" s="45"/>
      <c r="F189" s="37"/>
      <c r="G189" s="45"/>
      <c r="H189" s="64"/>
      <c r="I189" s="64"/>
      <c r="J189" s="64"/>
      <c r="K189" s="64"/>
      <c r="L189" s="64"/>
      <c r="M189" s="37"/>
      <c r="N189" s="64"/>
      <c r="O189" s="64"/>
      <c r="P189" s="37"/>
      <c r="Q189" s="37"/>
      <c r="R189" s="109"/>
      <c r="S189" s="109"/>
      <c r="T189" s="109"/>
      <c r="U189" s="109"/>
      <c r="V189" s="109"/>
      <c r="W189" s="109"/>
      <c r="X189" s="109"/>
      <c r="Y189" s="45"/>
      <c r="Z189" s="45"/>
      <c r="AA189" s="45"/>
      <c r="AB189" s="64"/>
      <c r="AC189" s="168" t="str">
        <f t="shared" si="12"/>
        <v>○</v>
      </c>
      <c r="AD189" s="171" t="str">
        <f t="shared" si="13"/>
        <v>○</v>
      </c>
      <c r="AE189" s="170" t="str">
        <f t="shared" si="14"/>
        <v/>
      </c>
      <c r="AF189" s="174" t="str">
        <f t="shared" si="15"/>
        <v>○</v>
      </c>
    </row>
    <row r="190" spans="1:32">
      <c r="A190" s="20">
        <v>177</v>
      </c>
      <c r="B190" s="31" t="str">
        <f t="shared" si="11"/>
        <v/>
      </c>
      <c r="C190" s="37"/>
      <c r="D190" s="37"/>
      <c r="E190" s="45"/>
      <c r="F190" s="37"/>
      <c r="G190" s="45"/>
      <c r="H190" s="64"/>
      <c r="I190" s="64"/>
      <c r="J190" s="64"/>
      <c r="K190" s="64"/>
      <c r="L190" s="64"/>
      <c r="M190" s="37"/>
      <c r="N190" s="64"/>
      <c r="O190" s="64"/>
      <c r="P190" s="37"/>
      <c r="Q190" s="37"/>
      <c r="R190" s="109"/>
      <c r="S190" s="109"/>
      <c r="T190" s="109"/>
      <c r="U190" s="109"/>
      <c r="V190" s="109"/>
      <c r="W190" s="109"/>
      <c r="X190" s="109"/>
      <c r="Y190" s="45"/>
      <c r="Z190" s="45"/>
      <c r="AA190" s="45"/>
      <c r="AB190" s="64"/>
      <c r="AC190" s="168" t="str">
        <f t="shared" si="12"/>
        <v>○</v>
      </c>
      <c r="AD190" s="171" t="str">
        <f t="shared" si="13"/>
        <v>○</v>
      </c>
      <c r="AE190" s="170" t="str">
        <f t="shared" si="14"/>
        <v/>
      </c>
      <c r="AF190" s="174" t="str">
        <f t="shared" si="15"/>
        <v>○</v>
      </c>
    </row>
    <row r="191" spans="1:32">
      <c r="A191" s="20">
        <v>178</v>
      </c>
      <c r="B191" s="31" t="str">
        <f t="shared" si="11"/>
        <v/>
      </c>
      <c r="C191" s="37"/>
      <c r="D191" s="37"/>
      <c r="E191" s="45"/>
      <c r="F191" s="37"/>
      <c r="G191" s="45"/>
      <c r="H191" s="64"/>
      <c r="I191" s="64"/>
      <c r="J191" s="64"/>
      <c r="K191" s="64"/>
      <c r="L191" s="64"/>
      <c r="M191" s="37"/>
      <c r="N191" s="64"/>
      <c r="O191" s="64"/>
      <c r="P191" s="37"/>
      <c r="Q191" s="37"/>
      <c r="R191" s="109"/>
      <c r="S191" s="109"/>
      <c r="T191" s="109"/>
      <c r="U191" s="109"/>
      <c r="V191" s="109"/>
      <c r="W191" s="109"/>
      <c r="X191" s="109"/>
      <c r="Y191" s="45"/>
      <c r="Z191" s="45"/>
      <c r="AA191" s="45"/>
      <c r="AB191" s="64"/>
      <c r="AC191" s="168" t="str">
        <f t="shared" si="12"/>
        <v>○</v>
      </c>
      <c r="AD191" s="171" t="str">
        <f t="shared" si="13"/>
        <v>○</v>
      </c>
      <c r="AE191" s="170" t="str">
        <f t="shared" si="14"/>
        <v/>
      </c>
      <c r="AF191" s="174" t="str">
        <f t="shared" si="15"/>
        <v>○</v>
      </c>
    </row>
    <row r="192" spans="1:32">
      <c r="A192" s="20">
        <v>179</v>
      </c>
      <c r="B192" s="31" t="str">
        <f t="shared" si="11"/>
        <v/>
      </c>
      <c r="C192" s="37"/>
      <c r="D192" s="37"/>
      <c r="E192" s="45"/>
      <c r="F192" s="37"/>
      <c r="G192" s="45"/>
      <c r="H192" s="64"/>
      <c r="I192" s="64"/>
      <c r="J192" s="64"/>
      <c r="K192" s="64"/>
      <c r="L192" s="64"/>
      <c r="M192" s="37"/>
      <c r="N192" s="64"/>
      <c r="O192" s="64"/>
      <c r="P192" s="37"/>
      <c r="Q192" s="37"/>
      <c r="R192" s="109"/>
      <c r="S192" s="109"/>
      <c r="T192" s="109"/>
      <c r="U192" s="109"/>
      <c r="V192" s="109"/>
      <c r="W192" s="109"/>
      <c r="X192" s="109"/>
      <c r="Y192" s="45"/>
      <c r="Z192" s="45"/>
      <c r="AA192" s="45"/>
      <c r="AB192" s="64"/>
      <c r="AC192" s="168" t="str">
        <f t="shared" si="12"/>
        <v>○</v>
      </c>
      <c r="AD192" s="171" t="str">
        <f t="shared" si="13"/>
        <v>○</v>
      </c>
      <c r="AE192" s="170" t="str">
        <f t="shared" si="14"/>
        <v/>
      </c>
      <c r="AF192" s="174" t="str">
        <f t="shared" si="15"/>
        <v>○</v>
      </c>
    </row>
    <row r="193" spans="1:32">
      <c r="A193" s="20">
        <v>180</v>
      </c>
      <c r="B193" s="31" t="str">
        <f t="shared" si="11"/>
        <v/>
      </c>
      <c r="C193" s="37"/>
      <c r="D193" s="37"/>
      <c r="E193" s="45"/>
      <c r="F193" s="37"/>
      <c r="G193" s="45"/>
      <c r="H193" s="64"/>
      <c r="I193" s="64"/>
      <c r="J193" s="64"/>
      <c r="K193" s="64"/>
      <c r="L193" s="64"/>
      <c r="M193" s="37"/>
      <c r="N193" s="64"/>
      <c r="O193" s="64"/>
      <c r="P193" s="37"/>
      <c r="Q193" s="37"/>
      <c r="R193" s="109"/>
      <c r="S193" s="109"/>
      <c r="T193" s="109"/>
      <c r="U193" s="109"/>
      <c r="V193" s="109"/>
      <c r="W193" s="109"/>
      <c r="X193" s="109"/>
      <c r="Y193" s="45"/>
      <c r="Z193" s="45"/>
      <c r="AA193" s="45"/>
      <c r="AB193" s="64"/>
      <c r="AC193" s="168" t="str">
        <f t="shared" si="12"/>
        <v>○</v>
      </c>
      <c r="AD193" s="171" t="str">
        <f t="shared" si="13"/>
        <v>○</v>
      </c>
      <c r="AE193" s="170" t="str">
        <f t="shared" si="14"/>
        <v/>
      </c>
      <c r="AF193" s="174" t="str">
        <f t="shared" si="15"/>
        <v>○</v>
      </c>
    </row>
    <row r="194" spans="1:32">
      <c r="A194" s="20">
        <v>181</v>
      </c>
      <c r="B194" s="31" t="str">
        <f t="shared" si="11"/>
        <v/>
      </c>
      <c r="C194" s="37"/>
      <c r="D194" s="37"/>
      <c r="E194" s="45"/>
      <c r="F194" s="37"/>
      <c r="G194" s="45"/>
      <c r="H194" s="64"/>
      <c r="I194" s="64"/>
      <c r="J194" s="64"/>
      <c r="K194" s="64"/>
      <c r="L194" s="64"/>
      <c r="M194" s="37"/>
      <c r="N194" s="64"/>
      <c r="O194" s="64"/>
      <c r="P194" s="37"/>
      <c r="Q194" s="37"/>
      <c r="R194" s="109"/>
      <c r="S194" s="109"/>
      <c r="T194" s="109"/>
      <c r="U194" s="109"/>
      <c r="V194" s="109"/>
      <c r="W194" s="109"/>
      <c r="X194" s="109"/>
      <c r="Y194" s="45"/>
      <c r="Z194" s="45"/>
      <c r="AA194" s="45"/>
      <c r="AB194" s="64"/>
      <c r="AC194" s="168" t="str">
        <f t="shared" si="12"/>
        <v>○</v>
      </c>
      <c r="AD194" s="171" t="str">
        <f t="shared" si="13"/>
        <v>○</v>
      </c>
      <c r="AE194" s="170" t="str">
        <f t="shared" si="14"/>
        <v/>
      </c>
      <c r="AF194" s="174" t="str">
        <f t="shared" si="15"/>
        <v>○</v>
      </c>
    </row>
    <row r="195" spans="1:32">
      <c r="A195" s="20">
        <v>182</v>
      </c>
      <c r="B195" s="31" t="str">
        <f t="shared" si="11"/>
        <v/>
      </c>
      <c r="C195" s="37"/>
      <c r="D195" s="37"/>
      <c r="E195" s="45"/>
      <c r="F195" s="37"/>
      <c r="G195" s="45"/>
      <c r="H195" s="64"/>
      <c r="I195" s="64"/>
      <c r="J195" s="64"/>
      <c r="K195" s="64"/>
      <c r="L195" s="64"/>
      <c r="M195" s="37"/>
      <c r="N195" s="64"/>
      <c r="O195" s="64"/>
      <c r="P195" s="37"/>
      <c r="Q195" s="37"/>
      <c r="R195" s="109"/>
      <c r="S195" s="109"/>
      <c r="T195" s="109"/>
      <c r="U195" s="109"/>
      <c r="V195" s="109"/>
      <c r="W195" s="109"/>
      <c r="X195" s="109"/>
      <c r="Y195" s="45"/>
      <c r="Z195" s="45"/>
      <c r="AA195" s="45"/>
      <c r="AB195" s="64"/>
      <c r="AC195" s="168" t="str">
        <f t="shared" si="12"/>
        <v>○</v>
      </c>
      <c r="AD195" s="171" t="str">
        <f t="shared" si="13"/>
        <v>○</v>
      </c>
      <c r="AE195" s="170" t="str">
        <f t="shared" si="14"/>
        <v/>
      </c>
      <c r="AF195" s="174" t="str">
        <f t="shared" si="15"/>
        <v>○</v>
      </c>
    </row>
    <row r="196" spans="1:32">
      <c r="A196" s="20">
        <v>183</v>
      </c>
      <c r="B196" s="31" t="str">
        <f t="shared" si="11"/>
        <v/>
      </c>
      <c r="C196" s="37"/>
      <c r="D196" s="37"/>
      <c r="E196" s="45"/>
      <c r="F196" s="37"/>
      <c r="G196" s="45"/>
      <c r="H196" s="64"/>
      <c r="I196" s="64"/>
      <c r="J196" s="64"/>
      <c r="K196" s="64"/>
      <c r="L196" s="64"/>
      <c r="M196" s="37"/>
      <c r="N196" s="64"/>
      <c r="O196" s="64"/>
      <c r="P196" s="37"/>
      <c r="Q196" s="37"/>
      <c r="R196" s="109"/>
      <c r="S196" s="109"/>
      <c r="T196" s="109"/>
      <c r="U196" s="109"/>
      <c r="V196" s="109"/>
      <c r="W196" s="109"/>
      <c r="X196" s="109"/>
      <c r="Y196" s="45"/>
      <c r="Z196" s="45"/>
      <c r="AA196" s="45"/>
      <c r="AB196" s="64"/>
      <c r="AC196" s="168" t="str">
        <f t="shared" si="12"/>
        <v>○</v>
      </c>
      <c r="AD196" s="171" t="str">
        <f t="shared" si="13"/>
        <v>○</v>
      </c>
      <c r="AE196" s="170" t="str">
        <f t="shared" si="14"/>
        <v/>
      </c>
      <c r="AF196" s="174" t="str">
        <f t="shared" si="15"/>
        <v>○</v>
      </c>
    </row>
    <row r="197" spans="1:32">
      <c r="A197" s="20">
        <v>184</v>
      </c>
      <c r="B197" s="31" t="str">
        <f t="shared" si="11"/>
        <v/>
      </c>
      <c r="C197" s="37"/>
      <c r="D197" s="37"/>
      <c r="E197" s="45"/>
      <c r="F197" s="37"/>
      <c r="G197" s="45"/>
      <c r="H197" s="64"/>
      <c r="I197" s="64"/>
      <c r="J197" s="64"/>
      <c r="K197" s="64"/>
      <c r="L197" s="64"/>
      <c r="M197" s="37"/>
      <c r="N197" s="64"/>
      <c r="O197" s="64"/>
      <c r="P197" s="37"/>
      <c r="Q197" s="37"/>
      <c r="R197" s="109"/>
      <c r="S197" s="109"/>
      <c r="T197" s="109"/>
      <c r="U197" s="109"/>
      <c r="V197" s="109"/>
      <c r="W197" s="109"/>
      <c r="X197" s="109"/>
      <c r="Y197" s="45"/>
      <c r="Z197" s="45"/>
      <c r="AA197" s="45"/>
      <c r="AB197" s="64"/>
      <c r="AC197" s="168" t="str">
        <f t="shared" si="12"/>
        <v>○</v>
      </c>
      <c r="AD197" s="171" t="str">
        <f t="shared" si="13"/>
        <v>○</v>
      </c>
      <c r="AE197" s="170" t="str">
        <f t="shared" si="14"/>
        <v/>
      </c>
      <c r="AF197" s="174" t="str">
        <f t="shared" si="15"/>
        <v>○</v>
      </c>
    </row>
    <row r="198" spans="1:32">
      <c r="A198" s="20">
        <v>185</v>
      </c>
      <c r="B198" s="31" t="str">
        <f t="shared" si="11"/>
        <v/>
      </c>
      <c r="C198" s="37"/>
      <c r="D198" s="37"/>
      <c r="E198" s="45"/>
      <c r="F198" s="37"/>
      <c r="G198" s="45"/>
      <c r="H198" s="64"/>
      <c r="I198" s="64"/>
      <c r="J198" s="64"/>
      <c r="K198" s="64"/>
      <c r="L198" s="64"/>
      <c r="M198" s="37"/>
      <c r="N198" s="64"/>
      <c r="O198" s="64"/>
      <c r="P198" s="37"/>
      <c r="Q198" s="37"/>
      <c r="R198" s="109"/>
      <c r="S198" s="109"/>
      <c r="T198" s="109"/>
      <c r="U198" s="109"/>
      <c r="V198" s="109"/>
      <c r="W198" s="109"/>
      <c r="X198" s="109"/>
      <c r="Y198" s="45"/>
      <c r="Z198" s="45"/>
      <c r="AA198" s="45"/>
      <c r="AB198" s="64"/>
      <c r="AC198" s="168" t="str">
        <f t="shared" si="12"/>
        <v>○</v>
      </c>
      <c r="AD198" s="171" t="str">
        <f t="shared" si="13"/>
        <v>○</v>
      </c>
      <c r="AE198" s="170" t="str">
        <f t="shared" si="14"/>
        <v/>
      </c>
      <c r="AF198" s="174" t="str">
        <f t="shared" si="15"/>
        <v>○</v>
      </c>
    </row>
    <row r="199" spans="1:32">
      <c r="A199" s="20">
        <v>186</v>
      </c>
      <c r="B199" s="31" t="str">
        <f t="shared" si="11"/>
        <v/>
      </c>
      <c r="C199" s="37"/>
      <c r="D199" s="37"/>
      <c r="E199" s="45"/>
      <c r="F199" s="37"/>
      <c r="G199" s="45"/>
      <c r="H199" s="64"/>
      <c r="I199" s="64"/>
      <c r="J199" s="64"/>
      <c r="K199" s="64"/>
      <c r="L199" s="64"/>
      <c r="M199" s="37"/>
      <c r="N199" s="64"/>
      <c r="O199" s="64"/>
      <c r="P199" s="37"/>
      <c r="Q199" s="37"/>
      <c r="R199" s="109"/>
      <c r="S199" s="109"/>
      <c r="T199" s="109"/>
      <c r="U199" s="109"/>
      <c r="V199" s="109"/>
      <c r="W199" s="109"/>
      <c r="X199" s="109"/>
      <c r="Y199" s="45"/>
      <c r="Z199" s="45"/>
      <c r="AA199" s="45"/>
      <c r="AB199" s="64"/>
      <c r="AC199" s="168" t="str">
        <f t="shared" si="12"/>
        <v>○</v>
      </c>
      <c r="AD199" s="171" t="str">
        <f t="shared" si="13"/>
        <v>○</v>
      </c>
      <c r="AE199" s="170" t="str">
        <f t="shared" si="14"/>
        <v/>
      </c>
      <c r="AF199" s="174" t="str">
        <f t="shared" si="15"/>
        <v>○</v>
      </c>
    </row>
    <row r="200" spans="1:32">
      <c r="A200" s="20">
        <v>187</v>
      </c>
      <c r="B200" s="31" t="str">
        <f t="shared" si="11"/>
        <v/>
      </c>
      <c r="C200" s="37"/>
      <c r="D200" s="37"/>
      <c r="E200" s="45"/>
      <c r="F200" s="37"/>
      <c r="G200" s="45"/>
      <c r="H200" s="64"/>
      <c r="I200" s="64"/>
      <c r="J200" s="64"/>
      <c r="K200" s="64"/>
      <c r="L200" s="64"/>
      <c r="M200" s="37"/>
      <c r="N200" s="64"/>
      <c r="O200" s="64"/>
      <c r="P200" s="37"/>
      <c r="Q200" s="37"/>
      <c r="R200" s="109"/>
      <c r="S200" s="109"/>
      <c r="T200" s="109"/>
      <c r="U200" s="109"/>
      <c r="V200" s="109"/>
      <c r="W200" s="109"/>
      <c r="X200" s="109"/>
      <c r="Y200" s="45"/>
      <c r="Z200" s="45"/>
      <c r="AA200" s="45"/>
      <c r="AB200" s="64"/>
      <c r="AC200" s="168" t="str">
        <f t="shared" si="12"/>
        <v>○</v>
      </c>
      <c r="AD200" s="171" t="str">
        <f t="shared" si="13"/>
        <v>○</v>
      </c>
      <c r="AE200" s="170" t="str">
        <f t="shared" si="14"/>
        <v/>
      </c>
      <c r="AF200" s="174" t="str">
        <f t="shared" si="15"/>
        <v>○</v>
      </c>
    </row>
    <row r="201" spans="1:32">
      <c r="A201" s="20">
        <v>188</v>
      </c>
      <c r="B201" s="31" t="str">
        <f t="shared" si="11"/>
        <v/>
      </c>
      <c r="C201" s="37"/>
      <c r="D201" s="37"/>
      <c r="E201" s="45"/>
      <c r="F201" s="37"/>
      <c r="G201" s="45"/>
      <c r="H201" s="64"/>
      <c r="I201" s="64"/>
      <c r="J201" s="64"/>
      <c r="K201" s="64"/>
      <c r="L201" s="64"/>
      <c r="M201" s="37"/>
      <c r="N201" s="64"/>
      <c r="O201" s="64"/>
      <c r="P201" s="37"/>
      <c r="Q201" s="37"/>
      <c r="R201" s="109"/>
      <c r="S201" s="109"/>
      <c r="T201" s="109"/>
      <c r="U201" s="109"/>
      <c r="V201" s="109"/>
      <c r="W201" s="109"/>
      <c r="X201" s="109"/>
      <c r="Y201" s="45"/>
      <c r="Z201" s="45"/>
      <c r="AA201" s="45"/>
      <c r="AB201" s="64"/>
      <c r="AC201" s="168" t="str">
        <f t="shared" si="12"/>
        <v>○</v>
      </c>
      <c r="AD201" s="171" t="str">
        <f t="shared" si="13"/>
        <v>○</v>
      </c>
      <c r="AE201" s="170" t="str">
        <f t="shared" si="14"/>
        <v/>
      </c>
      <c r="AF201" s="174" t="str">
        <f t="shared" si="15"/>
        <v>○</v>
      </c>
    </row>
    <row r="202" spans="1:32">
      <c r="A202" s="20">
        <v>189</v>
      </c>
      <c r="B202" s="31" t="str">
        <f t="shared" si="11"/>
        <v/>
      </c>
      <c r="C202" s="37"/>
      <c r="D202" s="37"/>
      <c r="E202" s="45"/>
      <c r="F202" s="37"/>
      <c r="G202" s="45"/>
      <c r="H202" s="64"/>
      <c r="I202" s="64"/>
      <c r="J202" s="64"/>
      <c r="K202" s="64"/>
      <c r="L202" s="64"/>
      <c r="M202" s="37"/>
      <c r="N202" s="64"/>
      <c r="O202" s="64"/>
      <c r="P202" s="37"/>
      <c r="Q202" s="37"/>
      <c r="R202" s="109"/>
      <c r="S202" s="109"/>
      <c r="T202" s="109"/>
      <c r="U202" s="109"/>
      <c r="V202" s="109"/>
      <c r="W202" s="109"/>
      <c r="X202" s="109"/>
      <c r="Y202" s="45"/>
      <c r="Z202" s="45"/>
      <c r="AA202" s="45"/>
      <c r="AB202" s="64"/>
      <c r="AC202" s="168" t="str">
        <f t="shared" si="12"/>
        <v>○</v>
      </c>
      <c r="AD202" s="171" t="str">
        <f t="shared" si="13"/>
        <v>○</v>
      </c>
      <c r="AE202" s="170" t="str">
        <f t="shared" si="14"/>
        <v/>
      </c>
      <c r="AF202" s="174" t="str">
        <f t="shared" si="15"/>
        <v>○</v>
      </c>
    </row>
    <row r="203" spans="1:32">
      <c r="A203" s="20">
        <v>190</v>
      </c>
      <c r="B203" s="31" t="str">
        <f t="shared" si="11"/>
        <v/>
      </c>
      <c r="C203" s="37"/>
      <c r="D203" s="37"/>
      <c r="E203" s="45"/>
      <c r="F203" s="37"/>
      <c r="G203" s="45"/>
      <c r="H203" s="64"/>
      <c r="I203" s="64"/>
      <c r="J203" s="64"/>
      <c r="K203" s="64"/>
      <c r="L203" s="64"/>
      <c r="M203" s="37"/>
      <c r="N203" s="64"/>
      <c r="O203" s="64"/>
      <c r="P203" s="37"/>
      <c r="Q203" s="37"/>
      <c r="R203" s="109"/>
      <c r="S203" s="109"/>
      <c r="T203" s="109"/>
      <c r="U203" s="109"/>
      <c r="V203" s="109"/>
      <c r="W203" s="109"/>
      <c r="X203" s="109"/>
      <c r="Y203" s="45"/>
      <c r="Z203" s="45"/>
      <c r="AA203" s="45"/>
      <c r="AB203" s="64"/>
      <c r="AC203" s="168" t="str">
        <f t="shared" si="12"/>
        <v>○</v>
      </c>
      <c r="AD203" s="171" t="str">
        <f t="shared" si="13"/>
        <v>○</v>
      </c>
      <c r="AE203" s="170" t="str">
        <f t="shared" si="14"/>
        <v/>
      </c>
      <c r="AF203" s="174" t="str">
        <f t="shared" si="15"/>
        <v>○</v>
      </c>
    </row>
    <row r="204" spans="1:32">
      <c r="A204" s="20">
        <v>191</v>
      </c>
      <c r="B204" s="31" t="str">
        <f t="shared" si="11"/>
        <v/>
      </c>
      <c r="C204" s="37"/>
      <c r="D204" s="37"/>
      <c r="E204" s="45"/>
      <c r="F204" s="37"/>
      <c r="G204" s="45"/>
      <c r="H204" s="64"/>
      <c r="I204" s="64"/>
      <c r="J204" s="64"/>
      <c r="K204" s="64"/>
      <c r="L204" s="64"/>
      <c r="M204" s="37"/>
      <c r="N204" s="64"/>
      <c r="O204" s="64"/>
      <c r="P204" s="37"/>
      <c r="Q204" s="37"/>
      <c r="R204" s="109"/>
      <c r="S204" s="109"/>
      <c r="T204" s="109"/>
      <c r="U204" s="109"/>
      <c r="V204" s="109"/>
      <c r="W204" s="109"/>
      <c r="X204" s="109"/>
      <c r="Y204" s="45"/>
      <c r="Z204" s="45"/>
      <c r="AA204" s="45"/>
      <c r="AB204" s="64"/>
      <c r="AC204" s="168" t="str">
        <f t="shared" si="12"/>
        <v>○</v>
      </c>
      <c r="AD204" s="171" t="str">
        <f t="shared" si="13"/>
        <v>○</v>
      </c>
      <c r="AE204" s="170" t="str">
        <f t="shared" si="14"/>
        <v/>
      </c>
      <c r="AF204" s="174" t="str">
        <f t="shared" si="15"/>
        <v>○</v>
      </c>
    </row>
    <row r="205" spans="1:32">
      <c r="A205" s="20">
        <v>192</v>
      </c>
      <c r="B205" s="31" t="str">
        <f t="shared" si="11"/>
        <v/>
      </c>
      <c r="C205" s="37"/>
      <c r="D205" s="37"/>
      <c r="E205" s="45"/>
      <c r="F205" s="37"/>
      <c r="G205" s="45"/>
      <c r="H205" s="64"/>
      <c r="I205" s="64"/>
      <c r="J205" s="64"/>
      <c r="K205" s="64"/>
      <c r="L205" s="64"/>
      <c r="M205" s="37"/>
      <c r="N205" s="64"/>
      <c r="O205" s="64"/>
      <c r="P205" s="37"/>
      <c r="Q205" s="37"/>
      <c r="R205" s="109"/>
      <c r="S205" s="109"/>
      <c r="T205" s="109"/>
      <c r="U205" s="109"/>
      <c r="V205" s="109"/>
      <c r="W205" s="109"/>
      <c r="X205" s="109"/>
      <c r="Y205" s="45"/>
      <c r="Z205" s="45"/>
      <c r="AA205" s="45"/>
      <c r="AB205" s="64"/>
      <c r="AC205" s="168" t="str">
        <f t="shared" si="12"/>
        <v>○</v>
      </c>
      <c r="AD205" s="171" t="str">
        <f t="shared" si="13"/>
        <v>○</v>
      </c>
      <c r="AE205" s="170" t="str">
        <f t="shared" si="14"/>
        <v/>
      </c>
      <c r="AF205" s="174" t="str">
        <f t="shared" si="15"/>
        <v>○</v>
      </c>
    </row>
    <row r="206" spans="1:32">
      <c r="A206" s="20">
        <v>193</v>
      </c>
      <c r="B206" s="31" t="str">
        <f t="shared" ref="B206:B269" si="16">IF(C206&lt;&gt;"","○","")</f>
        <v/>
      </c>
      <c r="C206" s="37"/>
      <c r="D206" s="37"/>
      <c r="E206" s="45"/>
      <c r="F206" s="37"/>
      <c r="G206" s="45"/>
      <c r="H206" s="64"/>
      <c r="I206" s="64"/>
      <c r="J206" s="64"/>
      <c r="K206" s="64"/>
      <c r="L206" s="64"/>
      <c r="M206" s="37"/>
      <c r="N206" s="64"/>
      <c r="O206" s="64"/>
      <c r="P206" s="37"/>
      <c r="Q206" s="37"/>
      <c r="R206" s="109"/>
      <c r="S206" s="109"/>
      <c r="T206" s="109"/>
      <c r="U206" s="109"/>
      <c r="V206" s="109"/>
      <c r="W206" s="109"/>
      <c r="X206" s="109"/>
      <c r="Y206" s="45"/>
      <c r="Z206" s="45"/>
      <c r="AA206" s="45"/>
      <c r="AB206" s="64"/>
      <c r="AC206" s="168" t="str">
        <f t="shared" ref="AC206:AC269" si="17">IF(OR(C206="補",AND(C206="単",R206=U206+V206+W206)),"","○")</f>
        <v>○</v>
      </c>
      <c r="AD206" s="171" t="str">
        <f t="shared" ref="AD206:AD269" si="18">IF(OR(C206="単",AND(C206="補",AND(R206=S206+X206,S206=T206+U206+V206+W206))),"","○")</f>
        <v>○</v>
      </c>
      <c r="AE206" s="170" t="str">
        <f t="shared" ref="AE206:AE269" si="19">IF(AND(Q206="R3.4以降",AA206=""),"○","")</f>
        <v/>
      </c>
      <c r="AF206" s="174" t="str">
        <f t="shared" ref="AF206:AF269" si="20">IF(OR(K206="",M206="",N206="",O206=""),"○","")</f>
        <v>○</v>
      </c>
    </row>
    <row r="207" spans="1:32">
      <c r="A207" s="20">
        <v>194</v>
      </c>
      <c r="B207" s="31" t="str">
        <f t="shared" si="16"/>
        <v/>
      </c>
      <c r="C207" s="37"/>
      <c r="D207" s="37"/>
      <c r="E207" s="45"/>
      <c r="F207" s="37"/>
      <c r="G207" s="45"/>
      <c r="H207" s="64"/>
      <c r="I207" s="64"/>
      <c r="J207" s="64"/>
      <c r="K207" s="64"/>
      <c r="L207" s="64"/>
      <c r="M207" s="37"/>
      <c r="N207" s="64"/>
      <c r="O207" s="64"/>
      <c r="P207" s="37"/>
      <c r="Q207" s="37"/>
      <c r="R207" s="109"/>
      <c r="S207" s="109"/>
      <c r="T207" s="109"/>
      <c r="U207" s="109"/>
      <c r="V207" s="109"/>
      <c r="W207" s="109"/>
      <c r="X207" s="109"/>
      <c r="Y207" s="45"/>
      <c r="Z207" s="45"/>
      <c r="AA207" s="45"/>
      <c r="AB207" s="64"/>
      <c r="AC207" s="168" t="str">
        <f t="shared" si="17"/>
        <v>○</v>
      </c>
      <c r="AD207" s="171" t="str">
        <f t="shared" si="18"/>
        <v>○</v>
      </c>
      <c r="AE207" s="170" t="str">
        <f t="shared" si="19"/>
        <v/>
      </c>
      <c r="AF207" s="174" t="str">
        <f t="shared" si="20"/>
        <v>○</v>
      </c>
    </row>
    <row r="208" spans="1:32">
      <c r="A208" s="20">
        <v>195</v>
      </c>
      <c r="B208" s="31" t="str">
        <f t="shared" si="16"/>
        <v/>
      </c>
      <c r="C208" s="37"/>
      <c r="D208" s="37"/>
      <c r="E208" s="45"/>
      <c r="F208" s="37"/>
      <c r="G208" s="45"/>
      <c r="H208" s="64"/>
      <c r="I208" s="64"/>
      <c r="J208" s="64"/>
      <c r="K208" s="64"/>
      <c r="L208" s="64"/>
      <c r="M208" s="37"/>
      <c r="N208" s="64"/>
      <c r="O208" s="64"/>
      <c r="P208" s="37"/>
      <c r="Q208" s="37"/>
      <c r="R208" s="109"/>
      <c r="S208" s="109"/>
      <c r="T208" s="109"/>
      <c r="U208" s="109"/>
      <c r="V208" s="109"/>
      <c r="W208" s="109"/>
      <c r="X208" s="109"/>
      <c r="Y208" s="45"/>
      <c r="Z208" s="45"/>
      <c r="AA208" s="45"/>
      <c r="AB208" s="64"/>
      <c r="AC208" s="168" t="str">
        <f t="shared" si="17"/>
        <v>○</v>
      </c>
      <c r="AD208" s="171" t="str">
        <f t="shared" si="18"/>
        <v>○</v>
      </c>
      <c r="AE208" s="170" t="str">
        <f t="shared" si="19"/>
        <v/>
      </c>
      <c r="AF208" s="174" t="str">
        <f t="shared" si="20"/>
        <v>○</v>
      </c>
    </row>
    <row r="209" spans="1:32">
      <c r="A209" s="20">
        <v>196</v>
      </c>
      <c r="B209" s="31" t="str">
        <f t="shared" si="16"/>
        <v/>
      </c>
      <c r="C209" s="37"/>
      <c r="D209" s="37"/>
      <c r="E209" s="45"/>
      <c r="F209" s="37"/>
      <c r="G209" s="45"/>
      <c r="H209" s="64"/>
      <c r="I209" s="64"/>
      <c r="J209" s="64"/>
      <c r="K209" s="64"/>
      <c r="L209" s="64"/>
      <c r="M209" s="37"/>
      <c r="N209" s="64"/>
      <c r="O209" s="64"/>
      <c r="P209" s="37"/>
      <c r="Q209" s="37"/>
      <c r="R209" s="109"/>
      <c r="S209" s="109"/>
      <c r="T209" s="109"/>
      <c r="U209" s="109"/>
      <c r="V209" s="109"/>
      <c r="W209" s="109"/>
      <c r="X209" s="109"/>
      <c r="Y209" s="45"/>
      <c r="Z209" s="45"/>
      <c r="AA209" s="45"/>
      <c r="AB209" s="64"/>
      <c r="AC209" s="168" t="str">
        <f t="shared" si="17"/>
        <v>○</v>
      </c>
      <c r="AD209" s="171" t="str">
        <f t="shared" si="18"/>
        <v>○</v>
      </c>
      <c r="AE209" s="170" t="str">
        <f t="shared" si="19"/>
        <v/>
      </c>
      <c r="AF209" s="174" t="str">
        <f t="shared" si="20"/>
        <v>○</v>
      </c>
    </row>
    <row r="210" spans="1:32">
      <c r="A210" s="20">
        <v>197</v>
      </c>
      <c r="B210" s="31" t="str">
        <f t="shared" si="16"/>
        <v/>
      </c>
      <c r="C210" s="37"/>
      <c r="D210" s="37"/>
      <c r="E210" s="45"/>
      <c r="F210" s="37"/>
      <c r="G210" s="45"/>
      <c r="H210" s="64"/>
      <c r="I210" s="64"/>
      <c r="J210" s="64"/>
      <c r="K210" s="64"/>
      <c r="L210" s="64"/>
      <c r="M210" s="37"/>
      <c r="N210" s="64"/>
      <c r="O210" s="64"/>
      <c r="P210" s="37"/>
      <c r="Q210" s="37"/>
      <c r="R210" s="109"/>
      <c r="S210" s="109"/>
      <c r="T210" s="109"/>
      <c r="U210" s="109"/>
      <c r="V210" s="109"/>
      <c r="W210" s="109"/>
      <c r="X210" s="109"/>
      <c r="Y210" s="45"/>
      <c r="Z210" s="45"/>
      <c r="AA210" s="45"/>
      <c r="AB210" s="64"/>
      <c r="AC210" s="168" t="str">
        <f t="shared" si="17"/>
        <v>○</v>
      </c>
      <c r="AD210" s="171" t="str">
        <f t="shared" si="18"/>
        <v>○</v>
      </c>
      <c r="AE210" s="170" t="str">
        <f t="shared" si="19"/>
        <v/>
      </c>
      <c r="AF210" s="174" t="str">
        <f t="shared" si="20"/>
        <v>○</v>
      </c>
    </row>
    <row r="211" spans="1:32">
      <c r="A211" s="20">
        <v>198</v>
      </c>
      <c r="B211" s="31" t="str">
        <f t="shared" si="16"/>
        <v/>
      </c>
      <c r="C211" s="37"/>
      <c r="D211" s="37"/>
      <c r="E211" s="45"/>
      <c r="F211" s="37"/>
      <c r="G211" s="45"/>
      <c r="H211" s="64"/>
      <c r="I211" s="64"/>
      <c r="J211" s="64"/>
      <c r="K211" s="64"/>
      <c r="L211" s="64"/>
      <c r="M211" s="37"/>
      <c r="N211" s="64"/>
      <c r="O211" s="64"/>
      <c r="P211" s="37"/>
      <c r="Q211" s="37"/>
      <c r="R211" s="109"/>
      <c r="S211" s="109"/>
      <c r="T211" s="109"/>
      <c r="U211" s="109"/>
      <c r="V211" s="109"/>
      <c r="W211" s="109"/>
      <c r="X211" s="109"/>
      <c r="Y211" s="45"/>
      <c r="Z211" s="45"/>
      <c r="AA211" s="45"/>
      <c r="AB211" s="64"/>
      <c r="AC211" s="168" t="str">
        <f t="shared" si="17"/>
        <v>○</v>
      </c>
      <c r="AD211" s="171" t="str">
        <f t="shared" si="18"/>
        <v>○</v>
      </c>
      <c r="AE211" s="170" t="str">
        <f t="shared" si="19"/>
        <v/>
      </c>
      <c r="AF211" s="174" t="str">
        <f t="shared" si="20"/>
        <v>○</v>
      </c>
    </row>
    <row r="212" spans="1:32">
      <c r="A212" s="20">
        <v>199</v>
      </c>
      <c r="B212" s="31" t="str">
        <f t="shared" si="16"/>
        <v/>
      </c>
      <c r="C212" s="37"/>
      <c r="D212" s="37"/>
      <c r="E212" s="45"/>
      <c r="F212" s="37"/>
      <c r="G212" s="45"/>
      <c r="H212" s="64"/>
      <c r="I212" s="64"/>
      <c r="J212" s="64"/>
      <c r="K212" s="64"/>
      <c r="L212" s="64"/>
      <c r="M212" s="37"/>
      <c r="N212" s="64"/>
      <c r="O212" s="64"/>
      <c r="P212" s="37"/>
      <c r="Q212" s="37"/>
      <c r="R212" s="109"/>
      <c r="S212" s="109"/>
      <c r="T212" s="109"/>
      <c r="U212" s="109"/>
      <c r="V212" s="109"/>
      <c r="W212" s="109"/>
      <c r="X212" s="109"/>
      <c r="Y212" s="45"/>
      <c r="Z212" s="45"/>
      <c r="AA212" s="45"/>
      <c r="AB212" s="64"/>
      <c r="AC212" s="168" t="str">
        <f t="shared" si="17"/>
        <v>○</v>
      </c>
      <c r="AD212" s="171" t="str">
        <f t="shared" si="18"/>
        <v>○</v>
      </c>
      <c r="AE212" s="170" t="str">
        <f t="shared" si="19"/>
        <v/>
      </c>
      <c r="AF212" s="174" t="str">
        <f t="shared" si="20"/>
        <v>○</v>
      </c>
    </row>
    <row r="213" spans="1:32">
      <c r="A213" s="20">
        <v>200</v>
      </c>
      <c r="B213" s="31" t="str">
        <f t="shared" si="16"/>
        <v/>
      </c>
      <c r="C213" s="37"/>
      <c r="D213" s="37"/>
      <c r="E213" s="45"/>
      <c r="F213" s="37"/>
      <c r="G213" s="45"/>
      <c r="H213" s="64"/>
      <c r="I213" s="64"/>
      <c r="J213" s="64"/>
      <c r="K213" s="64"/>
      <c r="L213" s="64"/>
      <c r="M213" s="37"/>
      <c r="N213" s="64"/>
      <c r="O213" s="64"/>
      <c r="P213" s="37"/>
      <c r="Q213" s="37"/>
      <c r="R213" s="109"/>
      <c r="S213" s="109"/>
      <c r="T213" s="109"/>
      <c r="U213" s="109"/>
      <c r="V213" s="109"/>
      <c r="W213" s="109"/>
      <c r="X213" s="109"/>
      <c r="Y213" s="45"/>
      <c r="Z213" s="45"/>
      <c r="AA213" s="45"/>
      <c r="AB213" s="64"/>
      <c r="AC213" s="168" t="str">
        <f t="shared" si="17"/>
        <v>○</v>
      </c>
      <c r="AD213" s="171" t="str">
        <f t="shared" si="18"/>
        <v>○</v>
      </c>
      <c r="AE213" s="170" t="str">
        <f t="shared" si="19"/>
        <v/>
      </c>
      <c r="AF213" s="174" t="str">
        <f t="shared" si="20"/>
        <v>○</v>
      </c>
    </row>
    <row r="214" spans="1:32">
      <c r="A214" s="20">
        <v>201</v>
      </c>
      <c r="B214" s="31" t="str">
        <f t="shared" si="16"/>
        <v/>
      </c>
      <c r="C214" s="37"/>
      <c r="D214" s="37"/>
      <c r="E214" s="45"/>
      <c r="F214" s="37"/>
      <c r="G214" s="45"/>
      <c r="H214" s="64"/>
      <c r="I214" s="64"/>
      <c r="J214" s="64"/>
      <c r="K214" s="64"/>
      <c r="L214" s="64"/>
      <c r="M214" s="37"/>
      <c r="N214" s="64"/>
      <c r="O214" s="64"/>
      <c r="P214" s="37"/>
      <c r="Q214" s="37"/>
      <c r="R214" s="109"/>
      <c r="S214" s="109"/>
      <c r="T214" s="109"/>
      <c r="U214" s="109"/>
      <c r="V214" s="109"/>
      <c r="W214" s="109"/>
      <c r="X214" s="109"/>
      <c r="Y214" s="45"/>
      <c r="Z214" s="45"/>
      <c r="AA214" s="45"/>
      <c r="AB214" s="64"/>
      <c r="AC214" s="168" t="str">
        <f t="shared" si="17"/>
        <v>○</v>
      </c>
      <c r="AD214" s="171" t="str">
        <f t="shared" si="18"/>
        <v>○</v>
      </c>
      <c r="AE214" s="170" t="str">
        <f t="shared" si="19"/>
        <v/>
      </c>
      <c r="AF214" s="174" t="str">
        <f t="shared" si="20"/>
        <v>○</v>
      </c>
    </row>
    <row r="215" spans="1:32">
      <c r="A215" s="20">
        <v>202</v>
      </c>
      <c r="B215" s="31" t="str">
        <f t="shared" si="16"/>
        <v/>
      </c>
      <c r="C215" s="37"/>
      <c r="D215" s="37"/>
      <c r="E215" s="45"/>
      <c r="F215" s="37"/>
      <c r="G215" s="45"/>
      <c r="H215" s="64"/>
      <c r="I215" s="64"/>
      <c r="J215" s="64"/>
      <c r="K215" s="64"/>
      <c r="L215" s="64"/>
      <c r="M215" s="37"/>
      <c r="N215" s="64"/>
      <c r="O215" s="64"/>
      <c r="P215" s="37"/>
      <c r="Q215" s="37"/>
      <c r="R215" s="109"/>
      <c r="S215" s="109"/>
      <c r="T215" s="109"/>
      <c r="U215" s="109"/>
      <c r="V215" s="109"/>
      <c r="W215" s="109"/>
      <c r="X215" s="109"/>
      <c r="Y215" s="45"/>
      <c r="Z215" s="45"/>
      <c r="AA215" s="45"/>
      <c r="AB215" s="64"/>
      <c r="AC215" s="168" t="str">
        <f t="shared" si="17"/>
        <v>○</v>
      </c>
      <c r="AD215" s="171" t="str">
        <f t="shared" si="18"/>
        <v>○</v>
      </c>
      <c r="AE215" s="170" t="str">
        <f t="shared" si="19"/>
        <v/>
      </c>
      <c r="AF215" s="174" t="str">
        <f t="shared" si="20"/>
        <v>○</v>
      </c>
    </row>
    <row r="216" spans="1:32">
      <c r="A216" s="20">
        <v>203</v>
      </c>
      <c r="B216" s="31" t="str">
        <f t="shared" si="16"/>
        <v/>
      </c>
      <c r="C216" s="37"/>
      <c r="D216" s="37"/>
      <c r="E216" s="45"/>
      <c r="F216" s="37"/>
      <c r="G216" s="45"/>
      <c r="H216" s="64"/>
      <c r="I216" s="64"/>
      <c r="J216" s="64"/>
      <c r="K216" s="64"/>
      <c r="L216" s="64"/>
      <c r="M216" s="37"/>
      <c r="N216" s="64"/>
      <c r="O216" s="64"/>
      <c r="P216" s="37"/>
      <c r="Q216" s="37"/>
      <c r="R216" s="109"/>
      <c r="S216" s="109"/>
      <c r="T216" s="109"/>
      <c r="U216" s="109"/>
      <c r="V216" s="109"/>
      <c r="W216" s="109"/>
      <c r="X216" s="109"/>
      <c r="Y216" s="45"/>
      <c r="Z216" s="45"/>
      <c r="AA216" s="45"/>
      <c r="AB216" s="64"/>
      <c r="AC216" s="168" t="str">
        <f t="shared" si="17"/>
        <v>○</v>
      </c>
      <c r="AD216" s="171" t="str">
        <f t="shared" si="18"/>
        <v>○</v>
      </c>
      <c r="AE216" s="170" t="str">
        <f t="shared" si="19"/>
        <v/>
      </c>
      <c r="AF216" s="174" t="str">
        <f t="shared" si="20"/>
        <v>○</v>
      </c>
    </row>
    <row r="217" spans="1:32">
      <c r="A217" s="20">
        <v>204</v>
      </c>
      <c r="B217" s="31" t="str">
        <f t="shared" si="16"/>
        <v/>
      </c>
      <c r="C217" s="37"/>
      <c r="D217" s="37"/>
      <c r="E217" s="45"/>
      <c r="F217" s="37"/>
      <c r="G217" s="45"/>
      <c r="H217" s="64"/>
      <c r="I217" s="64"/>
      <c r="J217" s="64"/>
      <c r="K217" s="64"/>
      <c r="L217" s="64"/>
      <c r="M217" s="37"/>
      <c r="N217" s="64"/>
      <c r="O217" s="64"/>
      <c r="P217" s="37"/>
      <c r="Q217" s="37"/>
      <c r="R217" s="109"/>
      <c r="S217" s="109"/>
      <c r="T217" s="109"/>
      <c r="U217" s="109"/>
      <c r="V217" s="109"/>
      <c r="W217" s="109"/>
      <c r="X217" s="109"/>
      <c r="Y217" s="45"/>
      <c r="Z217" s="45"/>
      <c r="AA217" s="45"/>
      <c r="AB217" s="64"/>
      <c r="AC217" s="168" t="str">
        <f t="shared" si="17"/>
        <v>○</v>
      </c>
      <c r="AD217" s="171" t="str">
        <f t="shared" si="18"/>
        <v>○</v>
      </c>
      <c r="AE217" s="170" t="str">
        <f t="shared" si="19"/>
        <v/>
      </c>
      <c r="AF217" s="174" t="str">
        <f t="shared" si="20"/>
        <v>○</v>
      </c>
    </row>
    <row r="218" spans="1:32">
      <c r="A218" s="20">
        <v>205</v>
      </c>
      <c r="B218" s="31" t="str">
        <f t="shared" si="16"/>
        <v/>
      </c>
      <c r="C218" s="37"/>
      <c r="D218" s="37"/>
      <c r="E218" s="45"/>
      <c r="F218" s="37"/>
      <c r="G218" s="45"/>
      <c r="H218" s="64"/>
      <c r="I218" s="64"/>
      <c r="J218" s="64"/>
      <c r="K218" s="64"/>
      <c r="L218" s="64"/>
      <c r="M218" s="37"/>
      <c r="N218" s="64"/>
      <c r="O218" s="64"/>
      <c r="P218" s="37"/>
      <c r="Q218" s="37"/>
      <c r="R218" s="109"/>
      <c r="S218" s="109"/>
      <c r="T218" s="109"/>
      <c r="U218" s="109"/>
      <c r="V218" s="109"/>
      <c r="W218" s="109"/>
      <c r="X218" s="109"/>
      <c r="Y218" s="45"/>
      <c r="Z218" s="45"/>
      <c r="AA218" s="45"/>
      <c r="AB218" s="64"/>
      <c r="AC218" s="168" t="str">
        <f t="shared" si="17"/>
        <v>○</v>
      </c>
      <c r="AD218" s="171" t="str">
        <f t="shared" si="18"/>
        <v>○</v>
      </c>
      <c r="AE218" s="170" t="str">
        <f t="shared" si="19"/>
        <v/>
      </c>
      <c r="AF218" s="174" t="str">
        <f t="shared" si="20"/>
        <v>○</v>
      </c>
    </row>
    <row r="219" spans="1:32">
      <c r="A219" s="20">
        <v>206</v>
      </c>
      <c r="B219" s="31" t="str">
        <f t="shared" si="16"/>
        <v/>
      </c>
      <c r="C219" s="37"/>
      <c r="D219" s="37"/>
      <c r="E219" s="45"/>
      <c r="F219" s="37"/>
      <c r="G219" s="45"/>
      <c r="H219" s="64"/>
      <c r="I219" s="64"/>
      <c r="J219" s="64"/>
      <c r="K219" s="64"/>
      <c r="L219" s="64"/>
      <c r="M219" s="37"/>
      <c r="N219" s="64"/>
      <c r="O219" s="64"/>
      <c r="P219" s="37"/>
      <c r="Q219" s="37"/>
      <c r="R219" s="109"/>
      <c r="S219" s="109"/>
      <c r="T219" s="109"/>
      <c r="U219" s="109"/>
      <c r="V219" s="109"/>
      <c r="W219" s="109"/>
      <c r="X219" s="109"/>
      <c r="Y219" s="45"/>
      <c r="Z219" s="45"/>
      <c r="AA219" s="45"/>
      <c r="AB219" s="64"/>
      <c r="AC219" s="168" t="str">
        <f t="shared" si="17"/>
        <v>○</v>
      </c>
      <c r="AD219" s="171" t="str">
        <f t="shared" si="18"/>
        <v>○</v>
      </c>
      <c r="AE219" s="170" t="str">
        <f t="shared" si="19"/>
        <v/>
      </c>
      <c r="AF219" s="174" t="str">
        <f t="shared" si="20"/>
        <v>○</v>
      </c>
    </row>
    <row r="220" spans="1:32">
      <c r="A220" s="20">
        <v>207</v>
      </c>
      <c r="B220" s="31" t="str">
        <f t="shared" si="16"/>
        <v/>
      </c>
      <c r="C220" s="37"/>
      <c r="D220" s="37"/>
      <c r="E220" s="45"/>
      <c r="F220" s="37"/>
      <c r="G220" s="45"/>
      <c r="H220" s="64"/>
      <c r="I220" s="64"/>
      <c r="J220" s="64"/>
      <c r="K220" s="64"/>
      <c r="L220" s="64"/>
      <c r="M220" s="37"/>
      <c r="N220" s="64"/>
      <c r="O220" s="64"/>
      <c r="P220" s="37"/>
      <c r="Q220" s="37"/>
      <c r="R220" s="109"/>
      <c r="S220" s="109"/>
      <c r="T220" s="109"/>
      <c r="U220" s="109"/>
      <c r="V220" s="109"/>
      <c r="W220" s="109"/>
      <c r="X220" s="109"/>
      <c r="Y220" s="45"/>
      <c r="Z220" s="45"/>
      <c r="AA220" s="45"/>
      <c r="AB220" s="64"/>
      <c r="AC220" s="168" t="str">
        <f t="shared" si="17"/>
        <v>○</v>
      </c>
      <c r="AD220" s="171" t="str">
        <f t="shared" si="18"/>
        <v>○</v>
      </c>
      <c r="AE220" s="170" t="str">
        <f t="shared" si="19"/>
        <v/>
      </c>
      <c r="AF220" s="174" t="str">
        <f t="shared" si="20"/>
        <v>○</v>
      </c>
    </row>
    <row r="221" spans="1:32">
      <c r="A221" s="20">
        <v>208</v>
      </c>
      <c r="B221" s="31" t="str">
        <f t="shared" si="16"/>
        <v/>
      </c>
      <c r="C221" s="37"/>
      <c r="D221" s="37"/>
      <c r="E221" s="45"/>
      <c r="F221" s="37"/>
      <c r="G221" s="45"/>
      <c r="H221" s="64"/>
      <c r="I221" s="64"/>
      <c r="J221" s="64"/>
      <c r="K221" s="64"/>
      <c r="L221" s="64"/>
      <c r="M221" s="37"/>
      <c r="N221" s="64"/>
      <c r="O221" s="64"/>
      <c r="P221" s="37"/>
      <c r="Q221" s="37"/>
      <c r="R221" s="109"/>
      <c r="S221" s="109"/>
      <c r="T221" s="109"/>
      <c r="U221" s="109"/>
      <c r="V221" s="109"/>
      <c r="W221" s="109"/>
      <c r="X221" s="109"/>
      <c r="Y221" s="45"/>
      <c r="Z221" s="45"/>
      <c r="AA221" s="45"/>
      <c r="AB221" s="64"/>
      <c r="AC221" s="168" t="str">
        <f t="shared" si="17"/>
        <v>○</v>
      </c>
      <c r="AD221" s="171" t="str">
        <f t="shared" si="18"/>
        <v>○</v>
      </c>
      <c r="AE221" s="170" t="str">
        <f t="shared" si="19"/>
        <v/>
      </c>
      <c r="AF221" s="174" t="str">
        <f t="shared" si="20"/>
        <v>○</v>
      </c>
    </row>
    <row r="222" spans="1:32">
      <c r="A222" s="20">
        <v>209</v>
      </c>
      <c r="B222" s="31" t="str">
        <f t="shared" si="16"/>
        <v/>
      </c>
      <c r="C222" s="37"/>
      <c r="D222" s="37"/>
      <c r="E222" s="45"/>
      <c r="F222" s="37"/>
      <c r="G222" s="45"/>
      <c r="H222" s="64"/>
      <c r="I222" s="64"/>
      <c r="J222" s="64"/>
      <c r="K222" s="64"/>
      <c r="L222" s="64"/>
      <c r="M222" s="37"/>
      <c r="N222" s="64"/>
      <c r="O222" s="64"/>
      <c r="P222" s="37"/>
      <c r="Q222" s="37"/>
      <c r="R222" s="109"/>
      <c r="S222" s="109"/>
      <c r="T222" s="109"/>
      <c r="U222" s="109"/>
      <c r="V222" s="109"/>
      <c r="W222" s="109"/>
      <c r="X222" s="109"/>
      <c r="Y222" s="45"/>
      <c r="Z222" s="45"/>
      <c r="AA222" s="45"/>
      <c r="AB222" s="64"/>
      <c r="AC222" s="168" t="str">
        <f t="shared" si="17"/>
        <v>○</v>
      </c>
      <c r="AD222" s="171" t="str">
        <f t="shared" si="18"/>
        <v>○</v>
      </c>
      <c r="AE222" s="170" t="str">
        <f t="shared" si="19"/>
        <v/>
      </c>
      <c r="AF222" s="174" t="str">
        <f t="shared" si="20"/>
        <v>○</v>
      </c>
    </row>
    <row r="223" spans="1:32">
      <c r="A223" s="20">
        <v>210</v>
      </c>
      <c r="B223" s="31" t="str">
        <f t="shared" si="16"/>
        <v/>
      </c>
      <c r="C223" s="37"/>
      <c r="D223" s="37"/>
      <c r="E223" s="45"/>
      <c r="F223" s="37"/>
      <c r="G223" s="45"/>
      <c r="H223" s="64"/>
      <c r="I223" s="64"/>
      <c r="J223" s="64"/>
      <c r="K223" s="64"/>
      <c r="L223" s="64"/>
      <c r="M223" s="37"/>
      <c r="N223" s="64"/>
      <c r="O223" s="64"/>
      <c r="P223" s="37"/>
      <c r="Q223" s="37"/>
      <c r="R223" s="109"/>
      <c r="S223" s="109"/>
      <c r="T223" s="109"/>
      <c r="U223" s="109"/>
      <c r="V223" s="109"/>
      <c r="W223" s="109"/>
      <c r="X223" s="109"/>
      <c r="Y223" s="45"/>
      <c r="Z223" s="45"/>
      <c r="AA223" s="45"/>
      <c r="AB223" s="64"/>
      <c r="AC223" s="168" t="str">
        <f t="shared" si="17"/>
        <v>○</v>
      </c>
      <c r="AD223" s="171" t="str">
        <f t="shared" si="18"/>
        <v>○</v>
      </c>
      <c r="AE223" s="170" t="str">
        <f t="shared" si="19"/>
        <v/>
      </c>
      <c r="AF223" s="174" t="str">
        <f t="shared" si="20"/>
        <v>○</v>
      </c>
    </row>
    <row r="224" spans="1:32">
      <c r="A224" s="20">
        <v>211</v>
      </c>
      <c r="B224" s="31" t="str">
        <f t="shared" si="16"/>
        <v/>
      </c>
      <c r="C224" s="37"/>
      <c r="D224" s="37"/>
      <c r="E224" s="45"/>
      <c r="F224" s="37"/>
      <c r="G224" s="45"/>
      <c r="H224" s="64"/>
      <c r="I224" s="64"/>
      <c r="J224" s="64"/>
      <c r="K224" s="64"/>
      <c r="L224" s="64"/>
      <c r="M224" s="37"/>
      <c r="N224" s="64"/>
      <c r="O224" s="64"/>
      <c r="P224" s="37"/>
      <c r="Q224" s="37"/>
      <c r="R224" s="109"/>
      <c r="S224" s="109"/>
      <c r="T224" s="109"/>
      <c r="U224" s="109"/>
      <c r="V224" s="109"/>
      <c r="W224" s="109"/>
      <c r="X224" s="109"/>
      <c r="Y224" s="45"/>
      <c r="Z224" s="45"/>
      <c r="AA224" s="45"/>
      <c r="AB224" s="64"/>
      <c r="AC224" s="168" t="str">
        <f t="shared" si="17"/>
        <v>○</v>
      </c>
      <c r="AD224" s="171" t="str">
        <f t="shared" si="18"/>
        <v>○</v>
      </c>
      <c r="AE224" s="170" t="str">
        <f t="shared" si="19"/>
        <v/>
      </c>
      <c r="AF224" s="174" t="str">
        <f t="shared" si="20"/>
        <v>○</v>
      </c>
    </row>
    <row r="225" spans="1:32">
      <c r="A225" s="20">
        <v>212</v>
      </c>
      <c r="B225" s="31" t="str">
        <f t="shared" si="16"/>
        <v/>
      </c>
      <c r="C225" s="37"/>
      <c r="D225" s="37"/>
      <c r="E225" s="45"/>
      <c r="F225" s="37"/>
      <c r="G225" s="45"/>
      <c r="H225" s="64"/>
      <c r="I225" s="64"/>
      <c r="J225" s="64"/>
      <c r="K225" s="64"/>
      <c r="L225" s="64"/>
      <c r="M225" s="37"/>
      <c r="N225" s="64"/>
      <c r="O225" s="64"/>
      <c r="P225" s="37"/>
      <c r="Q225" s="37"/>
      <c r="R225" s="109"/>
      <c r="S225" s="109"/>
      <c r="T225" s="109"/>
      <c r="U225" s="109"/>
      <c r="V225" s="109"/>
      <c r="W225" s="109"/>
      <c r="X225" s="109"/>
      <c r="Y225" s="45"/>
      <c r="Z225" s="45"/>
      <c r="AA225" s="45"/>
      <c r="AB225" s="64"/>
      <c r="AC225" s="168" t="str">
        <f t="shared" si="17"/>
        <v>○</v>
      </c>
      <c r="AD225" s="171" t="str">
        <f t="shared" si="18"/>
        <v>○</v>
      </c>
      <c r="AE225" s="170" t="str">
        <f t="shared" si="19"/>
        <v/>
      </c>
      <c r="AF225" s="174" t="str">
        <f t="shared" si="20"/>
        <v>○</v>
      </c>
    </row>
    <row r="226" spans="1:32">
      <c r="A226" s="20">
        <v>213</v>
      </c>
      <c r="B226" s="31" t="str">
        <f t="shared" si="16"/>
        <v/>
      </c>
      <c r="C226" s="37"/>
      <c r="D226" s="37"/>
      <c r="E226" s="45"/>
      <c r="F226" s="37"/>
      <c r="G226" s="45"/>
      <c r="H226" s="64"/>
      <c r="I226" s="64"/>
      <c r="J226" s="64"/>
      <c r="K226" s="64"/>
      <c r="L226" s="64"/>
      <c r="M226" s="37"/>
      <c r="N226" s="64"/>
      <c r="O226" s="64"/>
      <c r="P226" s="37"/>
      <c r="Q226" s="37"/>
      <c r="R226" s="109"/>
      <c r="S226" s="109"/>
      <c r="T226" s="109"/>
      <c r="U226" s="109"/>
      <c r="V226" s="109"/>
      <c r="W226" s="109"/>
      <c r="X226" s="109"/>
      <c r="Y226" s="45"/>
      <c r="Z226" s="45"/>
      <c r="AA226" s="45"/>
      <c r="AB226" s="64"/>
      <c r="AC226" s="168" t="str">
        <f t="shared" si="17"/>
        <v>○</v>
      </c>
      <c r="AD226" s="171" t="str">
        <f t="shared" si="18"/>
        <v>○</v>
      </c>
      <c r="AE226" s="170" t="str">
        <f t="shared" si="19"/>
        <v/>
      </c>
      <c r="AF226" s="174" t="str">
        <f t="shared" si="20"/>
        <v>○</v>
      </c>
    </row>
    <row r="227" spans="1:32">
      <c r="A227" s="20">
        <v>214</v>
      </c>
      <c r="B227" s="31" t="str">
        <f t="shared" si="16"/>
        <v/>
      </c>
      <c r="C227" s="37"/>
      <c r="D227" s="37"/>
      <c r="E227" s="45"/>
      <c r="F227" s="37"/>
      <c r="G227" s="45"/>
      <c r="H227" s="64"/>
      <c r="I227" s="64"/>
      <c r="J227" s="64"/>
      <c r="K227" s="64"/>
      <c r="L227" s="64"/>
      <c r="M227" s="37"/>
      <c r="N227" s="64"/>
      <c r="O227" s="64"/>
      <c r="P227" s="37"/>
      <c r="Q227" s="37"/>
      <c r="R227" s="109"/>
      <c r="S227" s="109"/>
      <c r="T227" s="109"/>
      <c r="U227" s="109"/>
      <c r="V227" s="109"/>
      <c r="W227" s="109"/>
      <c r="X227" s="109"/>
      <c r="Y227" s="45"/>
      <c r="Z227" s="45"/>
      <c r="AA227" s="45"/>
      <c r="AB227" s="64"/>
      <c r="AC227" s="168" t="str">
        <f t="shared" si="17"/>
        <v>○</v>
      </c>
      <c r="AD227" s="171" t="str">
        <f t="shared" si="18"/>
        <v>○</v>
      </c>
      <c r="AE227" s="170" t="str">
        <f t="shared" si="19"/>
        <v/>
      </c>
      <c r="AF227" s="174" t="str">
        <f t="shared" si="20"/>
        <v>○</v>
      </c>
    </row>
    <row r="228" spans="1:32">
      <c r="A228" s="20">
        <v>215</v>
      </c>
      <c r="B228" s="31" t="str">
        <f t="shared" si="16"/>
        <v/>
      </c>
      <c r="C228" s="37"/>
      <c r="D228" s="37"/>
      <c r="E228" s="45"/>
      <c r="F228" s="37"/>
      <c r="G228" s="45"/>
      <c r="H228" s="64"/>
      <c r="I228" s="64"/>
      <c r="J228" s="64"/>
      <c r="K228" s="64"/>
      <c r="L228" s="64"/>
      <c r="M228" s="37"/>
      <c r="N228" s="64"/>
      <c r="O228" s="64"/>
      <c r="P228" s="37"/>
      <c r="Q228" s="37"/>
      <c r="R228" s="109"/>
      <c r="S228" s="109"/>
      <c r="T228" s="109"/>
      <c r="U228" s="109"/>
      <c r="V228" s="109"/>
      <c r="W228" s="109"/>
      <c r="X228" s="109"/>
      <c r="Y228" s="45"/>
      <c r="Z228" s="45"/>
      <c r="AA228" s="45"/>
      <c r="AB228" s="64"/>
      <c r="AC228" s="168" t="str">
        <f t="shared" si="17"/>
        <v>○</v>
      </c>
      <c r="AD228" s="171" t="str">
        <f t="shared" si="18"/>
        <v>○</v>
      </c>
      <c r="AE228" s="170" t="str">
        <f t="shared" si="19"/>
        <v/>
      </c>
      <c r="AF228" s="174" t="str">
        <f t="shared" si="20"/>
        <v>○</v>
      </c>
    </row>
    <row r="229" spans="1:32">
      <c r="A229" s="20">
        <v>216</v>
      </c>
      <c r="B229" s="31" t="str">
        <f t="shared" si="16"/>
        <v/>
      </c>
      <c r="C229" s="37"/>
      <c r="D229" s="37"/>
      <c r="E229" s="45"/>
      <c r="F229" s="37"/>
      <c r="G229" s="45"/>
      <c r="H229" s="64"/>
      <c r="I229" s="64"/>
      <c r="J229" s="64"/>
      <c r="K229" s="64"/>
      <c r="L229" s="64"/>
      <c r="M229" s="37"/>
      <c r="N229" s="64"/>
      <c r="O229" s="64"/>
      <c r="P229" s="37"/>
      <c r="Q229" s="37"/>
      <c r="R229" s="109"/>
      <c r="S229" s="109"/>
      <c r="T229" s="109"/>
      <c r="U229" s="109"/>
      <c r="V229" s="109"/>
      <c r="W229" s="109"/>
      <c r="X229" s="109"/>
      <c r="Y229" s="45"/>
      <c r="Z229" s="45"/>
      <c r="AA229" s="45"/>
      <c r="AB229" s="64"/>
      <c r="AC229" s="168" t="str">
        <f t="shared" si="17"/>
        <v>○</v>
      </c>
      <c r="AD229" s="171" t="str">
        <f t="shared" si="18"/>
        <v>○</v>
      </c>
      <c r="AE229" s="170" t="str">
        <f t="shared" si="19"/>
        <v/>
      </c>
      <c r="AF229" s="174" t="str">
        <f t="shared" si="20"/>
        <v>○</v>
      </c>
    </row>
    <row r="230" spans="1:32">
      <c r="A230" s="20">
        <v>217</v>
      </c>
      <c r="B230" s="31" t="str">
        <f t="shared" si="16"/>
        <v/>
      </c>
      <c r="C230" s="37"/>
      <c r="D230" s="37"/>
      <c r="E230" s="45"/>
      <c r="F230" s="37"/>
      <c r="G230" s="45"/>
      <c r="H230" s="64"/>
      <c r="I230" s="64"/>
      <c r="J230" s="64"/>
      <c r="K230" s="64"/>
      <c r="L230" s="64"/>
      <c r="M230" s="37"/>
      <c r="N230" s="64"/>
      <c r="O230" s="64"/>
      <c r="P230" s="37"/>
      <c r="Q230" s="37"/>
      <c r="R230" s="109"/>
      <c r="S230" s="109"/>
      <c r="T230" s="109"/>
      <c r="U230" s="109"/>
      <c r="V230" s="109"/>
      <c r="W230" s="109"/>
      <c r="X230" s="109"/>
      <c r="Y230" s="45"/>
      <c r="Z230" s="45"/>
      <c r="AA230" s="45"/>
      <c r="AB230" s="64"/>
      <c r="AC230" s="168" t="str">
        <f t="shared" si="17"/>
        <v>○</v>
      </c>
      <c r="AD230" s="171" t="str">
        <f t="shared" si="18"/>
        <v>○</v>
      </c>
      <c r="AE230" s="170" t="str">
        <f t="shared" si="19"/>
        <v/>
      </c>
      <c r="AF230" s="174" t="str">
        <f t="shared" si="20"/>
        <v>○</v>
      </c>
    </row>
    <row r="231" spans="1:32">
      <c r="A231" s="20">
        <v>218</v>
      </c>
      <c r="B231" s="31" t="str">
        <f t="shared" si="16"/>
        <v/>
      </c>
      <c r="C231" s="37"/>
      <c r="D231" s="37"/>
      <c r="E231" s="45"/>
      <c r="F231" s="37"/>
      <c r="G231" s="45"/>
      <c r="H231" s="64"/>
      <c r="I231" s="64"/>
      <c r="J231" s="64"/>
      <c r="K231" s="64"/>
      <c r="L231" s="64"/>
      <c r="M231" s="37"/>
      <c r="N231" s="64"/>
      <c r="O231" s="64"/>
      <c r="P231" s="37"/>
      <c r="Q231" s="37"/>
      <c r="R231" s="109"/>
      <c r="S231" s="109"/>
      <c r="T231" s="109"/>
      <c r="U231" s="109"/>
      <c r="V231" s="109"/>
      <c r="W231" s="109"/>
      <c r="X231" s="109"/>
      <c r="Y231" s="45"/>
      <c r="Z231" s="45"/>
      <c r="AA231" s="45"/>
      <c r="AB231" s="64"/>
      <c r="AC231" s="168" t="str">
        <f t="shared" si="17"/>
        <v>○</v>
      </c>
      <c r="AD231" s="171" t="str">
        <f t="shared" si="18"/>
        <v>○</v>
      </c>
      <c r="AE231" s="170" t="str">
        <f t="shared" si="19"/>
        <v/>
      </c>
      <c r="AF231" s="174" t="str">
        <f t="shared" si="20"/>
        <v>○</v>
      </c>
    </row>
    <row r="232" spans="1:32">
      <c r="A232" s="20">
        <v>219</v>
      </c>
      <c r="B232" s="31" t="str">
        <f t="shared" si="16"/>
        <v/>
      </c>
      <c r="C232" s="37"/>
      <c r="D232" s="37"/>
      <c r="E232" s="45"/>
      <c r="F232" s="37"/>
      <c r="G232" s="45"/>
      <c r="H232" s="64"/>
      <c r="I232" s="64"/>
      <c r="J232" s="64"/>
      <c r="K232" s="64"/>
      <c r="L232" s="64"/>
      <c r="M232" s="37"/>
      <c r="N232" s="64"/>
      <c r="O232" s="64"/>
      <c r="P232" s="37"/>
      <c r="Q232" s="37"/>
      <c r="R232" s="109"/>
      <c r="S232" s="109"/>
      <c r="T232" s="109"/>
      <c r="U232" s="109"/>
      <c r="V232" s="109"/>
      <c r="W232" s="109"/>
      <c r="X232" s="109"/>
      <c r="Y232" s="45"/>
      <c r="Z232" s="45"/>
      <c r="AA232" s="45"/>
      <c r="AB232" s="64"/>
      <c r="AC232" s="168" t="str">
        <f t="shared" si="17"/>
        <v>○</v>
      </c>
      <c r="AD232" s="171" t="str">
        <f t="shared" si="18"/>
        <v>○</v>
      </c>
      <c r="AE232" s="170" t="str">
        <f t="shared" si="19"/>
        <v/>
      </c>
      <c r="AF232" s="174" t="str">
        <f t="shared" si="20"/>
        <v>○</v>
      </c>
    </row>
    <row r="233" spans="1:32">
      <c r="A233" s="20">
        <v>220</v>
      </c>
      <c r="B233" s="31" t="str">
        <f t="shared" si="16"/>
        <v/>
      </c>
      <c r="C233" s="37"/>
      <c r="D233" s="37"/>
      <c r="E233" s="45"/>
      <c r="F233" s="37"/>
      <c r="G233" s="45"/>
      <c r="H233" s="64"/>
      <c r="I233" s="64"/>
      <c r="J233" s="64"/>
      <c r="K233" s="64"/>
      <c r="L233" s="64"/>
      <c r="M233" s="37"/>
      <c r="N233" s="64"/>
      <c r="O233" s="64"/>
      <c r="P233" s="37"/>
      <c r="Q233" s="37"/>
      <c r="R233" s="109"/>
      <c r="S233" s="109"/>
      <c r="T233" s="109"/>
      <c r="U233" s="109"/>
      <c r="V233" s="109"/>
      <c r="W233" s="109"/>
      <c r="X233" s="109"/>
      <c r="Y233" s="45"/>
      <c r="Z233" s="45"/>
      <c r="AA233" s="45"/>
      <c r="AB233" s="64"/>
      <c r="AC233" s="168" t="str">
        <f t="shared" si="17"/>
        <v>○</v>
      </c>
      <c r="AD233" s="171" t="str">
        <f t="shared" si="18"/>
        <v>○</v>
      </c>
      <c r="AE233" s="170" t="str">
        <f t="shared" si="19"/>
        <v/>
      </c>
      <c r="AF233" s="174" t="str">
        <f t="shared" si="20"/>
        <v>○</v>
      </c>
    </row>
    <row r="234" spans="1:32">
      <c r="A234" s="20">
        <v>221</v>
      </c>
      <c r="B234" s="31" t="str">
        <f t="shared" si="16"/>
        <v/>
      </c>
      <c r="C234" s="37"/>
      <c r="D234" s="37"/>
      <c r="E234" s="45"/>
      <c r="F234" s="37"/>
      <c r="G234" s="45"/>
      <c r="H234" s="64"/>
      <c r="I234" s="64"/>
      <c r="J234" s="64"/>
      <c r="K234" s="64"/>
      <c r="L234" s="64"/>
      <c r="M234" s="37"/>
      <c r="N234" s="64"/>
      <c r="O234" s="64"/>
      <c r="P234" s="37"/>
      <c r="Q234" s="37"/>
      <c r="R234" s="109"/>
      <c r="S234" s="109"/>
      <c r="T234" s="109"/>
      <c r="U234" s="109"/>
      <c r="V234" s="109"/>
      <c r="W234" s="109"/>
      <c r="X234" s="109"/>
      <c r="Y234" s="45"/>
      <c r="Z234" s="45"/>
      <c r="AA234" s="45"/>
      <c r="AB234" s="64"/>
      <c r="AC234" s="168" t="str">
        <f t="shared" si="17"/>
        <v>○</v>
      </c>
      <c r="AD234" s="171" t="str">
        <f t="shared" si="18"/>
        <v>○</v>
      </c>
      <c r="AE234" s="170" t="str">
        <f t="shared" si="19"/>
        <v/>
      </c>
      <c r="AF234" s="174" t="str">
        <f t="shared" si="20"/>
        <v>○</v>
      </c>
    </row>
    <row r="235" spans="1:32">
      <c r="A235" s="20">
        <v>222</v>
      </c>
      <c r="B235" s="31" t="str">
        <f t="shared" si="16"/>
        <v/>
      </c>
      <c r="C235" s="37"/>
      <c r="D235" s="37"/>
      <c r="E235" s="45"/>
      <c r="F235" s="37"/>
      <c r="G235" s="45"/>
      <c r="H235" s="64"/>
      <c r="I235" s="64"/>
      <c r="J235" s="64"/>
      <c r="K235" s="64"/>
      <c r="L235" s="64"/>
      <c r="M235" s="37"/>
      <c r="N235" s="64"/>
      <c r="O235" s="64"/>
      <c r="P235" s="37"/>
      <c r="Q235" s="37"/>
      <c r="R235" s="109"/>
      <c r="S235" s="109"/>
      <c r="T235" s="109"/>
      <c r="U235" s="109"/>
      <c r="V235" s="109"/>
      <c r="W235" s="109"/>
      <c r="X235" s="109"/>
      <c r="Y235" s="45"/>
      <c r="Z235" s="45"/>
      <c r="AA235" s="45"/>
      <c r="AB235" s="64"/>
      <c r="AC235" s="168" t="str">
        <f t="shared" si="17"/>
        <v>○</v>
      </c>
      <c r="AD235" s="171" t="str">
        <f t="shared" si="18"/>
        <v>○</v>
      </c>
      <c r="AE235" s="170" t="str">
        <f t="shared" si="19"/>
        <v/>
      </c>
      <c r="AF235" s="174" t="str">
        <f t="shared" si="20"/>
        <v>○</v>
      </c>
    </row>
    <row r="236" spans="1:32">
      <c r="A236" s="20">
        <v>223</v>
      </c>
      <c r="B236" s="31" t="str">
        <f t="shared" si="16"/>
        <v/>
      </c>
      <c r="C236" s="37"/>
      <c r="D236" s="37"/>
      <c r="E236" s="45"/>
      <c r="F236" s="37"/>
      <c r="G236" s="45"/>
      <c r="H236" s="64"/>
      <c r="I236" s="64"/>
      <c r="J236" s="64"/>
      <c r="K236" s="64"/>
      <c r="L236" s="64"/>
      <c r="M236" s="37"/>
      <c r="N236" s="64"/>
      <c r="O236" s="64"/>
      <c r="P236" s="37"/>
      <c r="Q236" s="37"/>
      <c r="R236" s="109"/>
      <c r="S236" s="109"/>
      <c r="T236" s="109"/>
      <c r="U236" s="109"/>
      <c r="V236" s="109"/>
      <c r="W236" s="109"/>
      <c r="X236" s="109"/>
      <c r="Y236" s="45"/>
      <c r="Z236" s="45"/>
      <c r="AA236" s="45"/>
      <c r="AB236" s="64"/>
      <c r="AC236" s="168" t="str">
        <f t="shared" si="17"/>
        <v>○</v>
      </c>
      <c r="AD236" s="171" t="str">
        <f t="shared" si="18"/>
        <v>○</v>
      </c>
      <c r="AE236" s="170" t="str">
        <f t="shared" si="19"/>
        <v/>
      </c>
      <c r="AF236" s="174" t="str">
        <f t="shared" si="20"/>
        <v>○</v>
      </c>
    </row>
    <row r="237" spans="1:32">
      <c r="A237" s="20">
        <v>224</v>
      </c>
      <c r="B237" s="31" t="str">
        <f t="shared" si="16"/>
        <v/>
      </c>
      <c r="C237" s="37"/>
      <c r="D237" s="37"/>
      <c r="E237" s="45"/>
      <c r="F237" s="37"/>
      <c r="G237" s="45"/>
      <c r="H237" s="64"/>
      <c r="I237" s="64"/>
      <c r="J237" s="64"/>
      <c r="K237" s="64"/>
      <c r="L237" s="64"/>
      <c r="M237" s="37"/>
      <c r="N237" s="64"/>
      <c r="O237" s="64"/>
      <c r="P237" s="37"/>
      <c r="Q237" s="37"/>
      <c r="R237" s="109"/>
      <c r="S237" s="109"/>
      <c r="T237" s="109"/>
      <c r="U237" s="109"/>
      <c r="V237" s="109"/>
      <c r="W237" s="109"/>
      <c r="X237" s="109"/>
      <c r="Y237" s="45"/>
      <c r="Z237" s="45"/>
      <c r="AA237" s="45"/>
      <c r="AB237" s="64"/>
      <c r="AC237" s="168" t="str">
        <f t="shared" si="17"/>
        <v>○</v>
      </c>
      <c r="AD237" s="171" t="str">
        <f t="shared" si="18"/>
        <v>○</v>
      </c>
      <c r="AE237" s="170" t="str">
        <f t="shared" si="19"/>
        <v/>
      </c>
      <c r="AF237" s="174" t="str">
        <f t="shared" si="20"/>
        <v>○</v>
      </c>
    </row>
    <row r="238" spans="1:32">
      <c r="A238" s="20">
        <v>225</v>
      </c>
      <c r="B238" s="31" t="str">
        <f t="shared" si="16"/>
        <v/>
      </c>
      <c r="C238" s="37"/>
      <c r="D238" s="37"/>
      <c r="E238" s="45"/>
      <c r="F238" s="37"/>
      <c r="G238" s="45"/>
      <c r="H238" s="64"/>
      <c r="I238" s="64"/>
      <c r="J238" s="64"/>
      <c r="K238" s="64"/>
      <c r="L238" s="64"/>
      <c r="M238" s="37"/>
      <c r="N238" s="64"/>
      <c r="O238" s="64"/>
      <c r="P238" s="37"/>
      <c r="Q238" s="37"/>
      <c r="R238" s="109"/>
      <c r="S238" s="109"/>
      <c r="T238" s="109"/>
      <c r="U238" s="109"/>
      <c r="V238" s="109"/>
      <c r="W238" s="109"/>
      <c r="X238" s="109"/>
      <c r="Y238" s="45"/>
      <c r="Z238" s="45"/>
      <c r="AA238" s="45"/>
      <c r="AB238" s="64"/>
      <c r="AC238" s="168" t="str">
        <f t="shared" si="17"/>
        <v>○</v>
      </c>
      <c r="AD238" s="171" t="str">
        <f t="shared" si="18"/>
        <v>○</v>
      </c>
      <c r="AE238" s="170" t="str">
        <f t="shared" si="19"/>
        <v/>
      </c>
      <c r="AF238" s="174" t="str">
        <f t="shared" si="20"/>
        <v>○</v>
      </c>
    </row>
    <row r="239" spans="1:32">
      <c r="A239" s="20">
        <v>226</v>
      </c>
      <c r="B239" s="31" t="str">
        <f t="shared" si="16"/>
        <v/>
      </c>
      <c r="C239" s="37"/>
      <c r="D239" s="37"/>
      <c r="E239" s="45"/>
      <c r="F239" s="37"/>
      <c r="G239" s="45"/>
      <c r="H239" s="64"/>
      <c r="I239" s="64"/>
      <c r="J239" s="64"/>
      <c r="K239" s="64"/>
      <c r="L239" s="64"/>
      <c r="M239" s="37"/>
      <c r="N239" s="64"/>
      <c r="O239" s="64"/>
      <c r="P239" s="37"/>
      <c r="Q239" s="37"/>
      <c r="R239" s="109"/>
      <c r="S239" s="109"/>
      <c r="T239" s="109"/>
      <c r="U239" s="109"/>
      <c r="V239" s="109"/>
      <c r="W239" s="109"/>
      <c r="X239" s="109"/>
      <c r="Y239" s="45"/>
      <c r="Z239" s="45"/>
      <c r="AA239" s="45"/>
      <c r="AB239" s="64"/>
      <c r="AC239" s="168" t="str">
        <f t="shared" si="17"/>
        <v>○</v>
      </c>
      <c r="AD239" s="171" t="str">
        <f t="shared" si="18"/>
        <v>○</v>
      </c>
      <c r="AE239" s="170" t="str">
        <f t="shared" si="19"/>
        <v/>
      </c>
      <c r="AF239" s="174" t="str">
        <f t="shared" si="20"/>
        <v>○</v>
      </c>
    </row>
    <row r="240" spans="1:32">
      <c r="A240" s="20">
        <v>227</v>
      </c>
      <c r="B240" s="31" t="str">
        <f t="shared" si="16"/>
        <v/>
      </c>
      <c r="C240" s="37"/>
      <c r="D240" s="37"/>
      <c r="E240" s="45"/>
      <c r="F240" s="37"/>
      <c r="G240" s="45"/>
      <c r="H240" s="64"/>
      <c r="I240" s="64"/>
      <c r="J240" s="64"/>
      <c r="K240" s="64"/>
      <c r="L240" s="64"/>
      <c r="M240" s="37"/>
      <c r="N240" s="64"/>
      <c r="O240" s="64"/>
      <c r="P240" s="37"/>
      <c r="Q240" s="37"/>
      <c r="R240" s="109"/>
      <c r="S240" s="109"/>
      <c r="T240" s="109"/>
      <c r="U240" s="109"/>
      <c r="V240" s="109"/>
      <c r="W240" s="109"/>
      <c r="X240" s="109"/>
      <c r="Y240" s="45"/>
      <c r="Z240" s="45"/>
      <c r="AA240" s="45"/>
      <c r="AB240" s="64"/>
      <c r="AC240" s="168" t="str">
        <f t="shared" si="17"/>
        <v>○</v>
      </c>
      <c r="AD240" s="171" t="str">
        <f t="shared" si="18"/>
        <v>○</v>
      </c>
      <c r="AE240" s="170" t="str">
        <f t="shared" si="19"/>
        <v/>
      </c>
      <c r="AF240" s="174" t="str">
        <f t="shared" si="20"/>
        <v>○</v>
      </c>
    </row>
    <row r="241" spans="1:32">
      <c r="A241" s="20">
        <v>228</v>
      </c>
      <c r="B241" s="31" t="str">
        <f t="shared" si="16"/>
        <v/>
      </c>
      <c r="C241" s="37"/>
      <c r="D241" s="37"/>
      <c r="E241" s="45"/>
      <c r="F241" s="37"/>
      <c r="G241" s="45"/>
      <c r="H241" s="64"/>
      <c r="I241" s="64"/>
      <c r="J241" s="64"/>
      <c r="K241" s="64"/>
      <c r="L241" s="64"/>
      <c r="M241" s="37"/>
      <c r="N241" s="64"/>
      <c r="O241" s="64"/>
      <c r="P241" s="37"/>
      <c r="Q241" s="37"/>
      <c r="R241" s="109"/>
      <c r="S241" s="109"/>
      <c r="T241" s="109"/>
      <c r="U241" s="109"/>
      <c r="V241" s="109"/>
      <c r="W241" s="109"/>
      <c r="X241" s="109"/>
      <c r="Y241" s="45"/>
      <c r="Z241" s="45"/>
      <c r="AA241" s="45"/>
      <c r="AB241" s="64"/>
      <c r="AC241" s="168" t="str">
        <f t="shared" si="17"/>
        <v>○</v>
      </c>
      <c r="AD241" s="171" t="str">
        <f t="shared" si="18"/>
        <v>○</v>
      </c>
      <c r="AE241" s="170" t="str">
        <f t="shared" si="19"/>
        <v/>
      </c>
      <c r="AF241" s="174" t="str">
        <f t="shared" si="20"/>
        <v>○</v>
      </c>
    </row>
    <row r="242" spans="1:32">
      <c r="A242" s="20">
        <v>229</v>
      </c>
      <c r="B242" s="31" t="str">
        <f t="shared" si="16"/>
        <v/>
      </c>
      <c r="C242" s="37"/>
      <c r="D242" s="37"/>
      <c r="E242" s="45"/>
      <c r="F242" s="37"/>
      <c r="G242" s="45"/>
      <c r="H242" s="64"/>
      <c r="I242" s="64"/>
      <c r="J242" s="64"/>
      <c r="K242" s="64"/>
      <c r="L242" s="64"/>
      <c r="M242" s="37"/>
      <c r="N242" s="64"/>
      <c r="O242" s="64"/>
      <c r="P242" s="37"/>
      <c r="Q242" s="37"/>
      <c r="R242" s="109"/>
      <c r="S242" s="109"/>
      <c r="T242" s="109"/>
      <c r="U242" s="109"/>
      <c r="V242" s="109"/>
      <c r="W242" s="109"/>
      <c r="X242" s="109"/>
      <c r="Y242" s="45"/>
      <c r="Z242" s="45"/>
      <c r="AA242" s="45"/>
      <c r="AB242" s="64"/>
      <c r="AC242" s="168" t="str">
        <f t="shared" si="17"/>
        <v>○</v>
      </c>
      <c r="AD242" s="171" t="str">
        <f t="shared" si="18"/>
        <v>○</v>
      </c>
      <c r="AE242" s="170" t="str">
        <f t="shared" si="19"/>
        <v/>
      </c>
      <c r="AF242" s="174" t="str">
        <f t="shared" si="20"/>
        <v>○</v>
      </c>
    </row>
    <row r="243" spans="1:32">
      <c r="A243" s="20">
        <v>230</v>
      </c>
      <c r="B243" s="31" t="str">
        <f t="shared" si="16"/>
        <v/>
      </c>
      <c r="C243" s="37"/>
      <c r="D243" s="37"/>
      <c r="E243" s="45"/>
      <c r="F243" s="37"/>
      <c r="G243" s="45"/>
      <c r="H243" s="64"/>
      <c r="I243" s="64"/>
      <c r="J243" s="64"/>
      <c r="K243" s="64"/>
      <c r="L243" s="64"/>
      <c r="M243" s="37"/>
      <c r="N243" s="64"/>
      <c r="O243" s="64"/>
      <c r="P243" s="37"/>
      <c r="Q243" s="37"/>
      <c r="R243" s="109"/>
      <c r="S243" s="109"/>
      <c r="T243" s="109"/>
      <c r="U243" s="109"/>
      <c r="V243" s="109"/>
      <c r="W243" s="109"/>
      <c r="X243" s="109"/>
      <c r="Y243" s="45"/>
      <c r="Z243" s="45"/>
      <c r="AA243" s="45"/>
      <c r="AB243" s="64"/>
      <c r="AC243" s="168" t="str">
        <f t="shared" si="17"/>
        <v>○</v>
      </c>
      <c r="AD243" s="171" t="str">
        <f t="shared" si="18"/>
        <v>○</v>
      </c>
      <c r="AE243" s="170" t="str">
        <f t="shared" si="19"/>
        <v/>
      </c>
      <c r="AF243" s="174" t="str">
        <f t="shared" si="20"/>
        <v>○</v>
      </c>
    </row>
    <row r="244" spans="1:32">
      <c r="A244" s="20">
        <v>231</v>
      </c>
      <c r="B244" s="31" t="str">
        <f t="shared" si="16"/>
        <v/>
      </c>
      <c r="C244" s="37"/>
      <c r="D244" s="37"/>
      <c r="E244" s="45"/>
      <c r="F244" s="37"/>
      <c r="G244" s="45"/>
      <c r="H244" s="64"/>
      <c r="I244" s="64"/>
      <c r="J244" s="64"/>
      <c r="K244" s="64"/>
      <c r="L244" s="64"/>
      <c r="M244" s="37"/>
      <c r="N244" s="64"/>
      <c r="O244" s="64"/>
      <c r="P244" s="37"/>
      <c r="Q244" s="37"/>
      <c r="R244" s="109"/>
      <c r="S244" s="109"/>
      <c r="T244" s="109"/>
      <c r="U244" s="109"/>
      <c r="V244" s="109"/>
      <c r="W244" s="109"/>
      <c r="X244" s="109"/>
      <c r="Y244" s="45"/>
      <c r="Z244" s="45"/>
      <c r="AA244" s="45"/>
      <c r="AB244" s="64"/>
      <c r="AC244" s="168" t="str">
        <f t="shared" si="17"/>
        <v>○</v>
      </c>
      <c r="AD244" s="171" t="str">
        <f t="shared" si="18"/>
        <v>○</v>
      </c>
      <c r="AE244" s="170" t="str">
        <f t="shared" si="19"/>
        <v/>
      </c>
      <c r="AF244" s="174" t="str">
        <f t="shared" si="20"/>
        <v>○</v>
      </c>
    </row>
    <row r="245" spans="1:32">
      <c r="A245" s="20">
        <v>232</v>
      </c>
      <c r="B245" s="31" t="str">
        <f t="shared" si="16"/>
        <v/>
      </c>
      <c r="C245" s="37"/>
      <c r="D245" s="37"/>
      <c r="E245" s="45"/>
      <c r="F245" s="37"/>
      <c r="G245" s="45"/>
      <c r="H245" s="64"/>
      <c r="I245" s="64"/>
      <c r="J245" s="64"/>
      <c r="K245" s="64"/>
      <c r="L245" s="64"/>
      <c r="M245" s="37"/>
      <c r="N245" s="64"/>
      <c r="O245" s="64"/>
      <c r="P245" s="37"/>
      <c r="Q245" s="37"/>
      <c r="R245" s="109"/>
      <c r="S245" s="109"/>
      <c r="T245" s="109"/>
      <c r="U245" s="109"/>
      <c r="V245" s="109"/>
      <c r="W245" s="109"/>
      <c r="X245" s="109"/>
      <c r="Y245" s="45"/>
      <c r="Z245" s="45"/>
      <c r="AA245" s="45"/>
      <c r="AB245" s="64"/>
      <c r="AC245" s="168" t="str">
        <f t="shared" si="17"/>
        <v>○</v>
      </c>
      <c r="AD245" s="171" t="str">
        <f t="shared" si="18"/>
        <v>○</v>
      </c>
      <c r="AE245" s="170" t="str">
        <f t="shared" si="19"/>
        <v/>
      </c>
      <c r="AF245" s="174" t="str">
        <f t="shared" si="20"/>
        <v>○</v>
      </c>
    </row>
    <row r="246" spans="1:32">
      <c r="A246" s="20">
        <v>233</v>
      </c>
      <c r="B246" s="31" t="str">
        <f t="shared" si="16"/>
        <v/>
      </c>
      <c r="C246" s="37"/>
      <c r="D246" s="37"/>
      <c r="E246" s="45"/>
      <c r="F246" s="37"/>
      <c r="G246" s="45"/>
      <c r="H246" s="64"/>
      <c r="I246" s="64"/>
      <c r="J246" s="64"/>
      <c r="K246" s="64"/>
      <c r="L246" s="64"/>
      <c r="M246" s="37"/>
      <c r="N246" s="64"/>
      <c r="O246" s="64"/>
      <c r="P246" s="37"/>
      <c r="Q246" s="37"/>
      <c r="R246" s="109"/>
      <c r="S246" s="109"/>
      <c r="T246" s="109"/>
      <c r="U246" s="109"/>
      <c r="V246" s="109"/>
      <c r="W246" s="109"/>
      <c r="X246" s="109"/>
      <c r="Y246" s="45"/>
      <c r="Z246" s="45"/>
      <c r="AA246" s="45"/>
      <c r="AB246" s="64"/>
      <c r="AC246" s="168" t="str">
        <f t="shared" si="17"/>
        <v>○</v>
      </c>
      <c r="AD246" s="171" t="str">
        <f t="shared" si="18"/>
        <v>○</v>
      </c>
      <c r="AE246" s="170" t="str">
        <f t="shared" si="19"/>
        <v/>
      </c>
      <c r="AF246" s="174" t="str">
        <f t="shared" si="20"/>
        <v>○</v>
      </c>
    </row>
    <row r="247" spans="1:32">
      <c r="A247" s="20">
        <v>234</v>
      </c>
      <c r="B247" s="31" t="str">
        <f t="shared" si="16"/>
        <v/>
      </c>
      <c r="C247" s="37"/>
      <c r="D247" s="37"/>
      <c r="E247" s="45"/>
      <c r="F247" s="37"/>
      <c r="G247" s="45"/>
      <c r="H247" s="64"/>
      <c r="I247" s="64"/>
      <c r="J247" s="64"/>
      <c r="K247" s="64"/>
      <c r="L247" s="64"/>
      <c r="M247" s="37"/>
      <c r="N247" s="64"/>
      <c r="O247" s="64"/>
      <c r="P247" s="37"/>
      <c r="Q247" s="37"/>
      <c r="R247" s="109"/>
      <c r="S247" s="109"/>
      <c r="T247" s="109"/>
      <c r="U247" s="109"/>
      <c r="V247" s="109"/>
      <c r="W247" s="109"/>
      <c r="X247" s="109"/>
      <c r="Y247" s="45"/>
      <c r="Z247" s="45"/>
      <c r="AA247" s="45"/>
      <c r="AB247" s="64"/>
      <c r="AC247" s="168" t="str">
        <f t="shared" si="17"/>
        <v>○</v>
      </c>
      <c r="AD247" s="171" t="str">
        <f t="shared" si="18"/>
        <v>○</v>
      </c>
      <c r="AE247" s="170" t="str">
        <f t="shared" si="19"/>
        <v/>
      </c>
      <c r="AF247" s="174" t="str">
        <f t="shared" si="20"/>
        <v>○</v>
      </c>
    </row>
    <row r="248" spans="1:32">
      <c r="A248" s="20">
        <v>235</v>
      </c>
      <c r="B248" s="31" t="str">
        <f t="shared" si="16"/>
        <v/>
      </c>
      <c r="C248" s="37"/>
      <c r="D248" s="37"/>
      <c r="E248" s="45"/>
      <c r="F248" s="37"/>
      <c r="G248" s="45"/>
      <c r="H248" s="64"/>
      <c r="I248" s="64"/>
      <c r="J248" s="64"/>
      <c r="K248" s="64"/>
      <c r="L248" s="64"/>
      <c r="M248" s="37"/>
      <c r="N248" s="64"/>
      <c r="O248" s="64"/>
      <c r="P248" s="37"/>
      <c r="Q248" s="37"/>
      <c r="R248" s="109"/>
      <c r="S248" s="109"/>
      <c r="T248" s="109"/>
      <c r="U248" s="109"/>
      <c r="V248" s="109"/>
      <c r="W248" s="109"/>
      <c r="X248" s="109"/>
      <c r="Y248" s="45"/>
      <c r="Z248" s="45"/>
      <c r="AA248" s="45"/>
      <c r="AB248" s="64"/>
      <c r="AC248" s="168" t="str">
        <f t="shared" si="17"/>
        <v>○</v>
      </c>
      <c r="AD248" s="171" t="str">
        <f t="shared" si="18"/>
        <v>○</v>
      </c>
      <c r="AE248" s="170" t="str">
        <f t="shared" si="19"/>
        <v/>
      </c>
      <c r="AF248" s="174" t="str">
        <f t="shared" si="20"/>
        <v>○</v>
      </c>
    </row>
    <row r="249" spans="1:32">
      <c r="A249" s="20">
        <v>236</v>
      </c>
      <c r="B249" s="31" t="str">
        <f t="shared" si="16"/>
        <v/>
      </c>
      <c r="C249" s="37"/>
      <c r="D249" s="37"/>
      <c r="E249" s="45"/>
      <c r="F249" s="37"/>
      <c r="G249" s="45"/>
      <c r="H249" s="64"/>
      <c r="I249" s="64"/>
      <c r="J249" s="64"/>
      <c r="K249" s="64"/>
      <c r="L249" s="64"/>
      <c r="M249" s="37"/>
      <c r="N249" s="64"/>
      <c r="O249" s="64"/>
      <c r="P249" s="37"/>
      <c r="Q249" s="37"/>
      <c r="R249" s="109"/>
      <c r="S249" s="109"/>
      <c r="T249" s="109"/>
      <c r="U249" s="109"/>
      <c r="V249" s="109"/>
      <c r="W249" s="109"/>
      <c r="X249" s="109"/>
      <c r="Y249" s="45"/>
      <c r="Z249" s="45"/>
      <c r="AA249" s="45"/>
      <c r="AB249" s="64"/>
      <c r="AC249" s="168" t="str">
        <f t="shared" si="17"/>
        <v>○</v>
      </c>
      <c r="AD249" s="171" t="str">
        <f t="shared" si="18"/>
        <v>○</v>
      </c>
      <c r="AE249" s="170" t="str">
        <f t="shared" si="19"/>
        <v/>
      </c>
      <c r="AF249" s="174" t="str">
        <f t="shared" si="20"/>
        <v>○</v>
      </c>
    </row>
    <row r="250" spans="1:32">
      <c r="A250" s="20">
        <v>237</v>
      </c>
      <c r="B250" s="31" t="str">
        <f t="shared" si="16"/>
        <v/>
      </c>
      <c r="C250" s="37"/>
      <c r="D250" s="37"/>
      <c r="E250" s="45"/>
      <c r="F250" s="37"/>
      <c r="G250" s="45"/>
      <c r="H250" s="64"/>
      <c r="I250" s="64"/>
      <c r="J250" s="64"/>
      <c r="K250" s="64"/>
      <c r="L250" s="64"/>
      <c r="M250" s="37"/>
      <c r="N250" s="64"/>
      <c r="O250" s="64"/>
      <c r="P250" s="37"/>
      <c r="Q250" s="37"/>
      <c r="R250" s="109"/>
      <c r="S250" s="109"/>
      <c r="T250" s="109"/>
      <c r="U250" s="109"/>
      <c r="V250" s="109"/>
      <c r="W250" s="109"/>
      <c r="X250" s="109"/>
      <c r="Y250" s="45"/>
      <c r="Z250" s="45"/>
      <c r="AA250" s="45"/>
      <c r="AB250" s="64"/>
      <c r="AC250" s="168" t="str">
        <f t="shared" si="17"/>
        <v>○</v>
      </c>
      <c r="AD250" s="171" t="str">
        <f t="shared" si="18"/>
        <v>○</v>
      </c>
      <c r="AE250" s="170" t="str">
        <f t="shared" si="19"/>
        <v/>
      </c>
      <c r="AF250" s="174" t="str">
        <f t="shared" si="20"/>
        <v>○</v>
      </c>
    </row>
    <row r="251" spans="1:32">
      <c r="A251" s="20">
        <v>238</v>
      </c>
      <c r="B251" s="31" t="str">
        <f t="shared" si="16"/>
        <v/>
      </c>
      <c r="C251" s="37"/>
      <c r="D251" s="37"/>
      <c r="E251" s="45"/>
      <c r="F251" s="37"/>
      <c r="G251" s="45"/>
      <c r="H251" s="64"/>
      <c r="I251" s="64"/>
      <c r="J251" s="64"/>
      <c r="K251" s="64"/>
      <c r="L251" s="64"/>
      <c r="M251" s="37"/>
      <c r="N251" s="64"/>
      <c r="O251" s="64"/>
      <c r="P251" s="37"/>
      <c r="Q251" s="37"/>
      <c r="R251" s="109"/>
      <c r="S251" s="109"/>
      <c r="T251" s="109"/>
      <c r="U251" s="109"/>
      <c r="V251" s="109"/>
      <c r="W251" s="109"/>
      <c r="X251" s="109"/>
      <c r="Y251" s="45"/>
      <c r="Z251" s="45"/>
      <c r="AA251" s="45"/>
      <c r="AB251" s="64"/>
      <c r="AC251" s="168" t="str">
        <f t="shared" si="17"/>
        <v>○</v>
      </c>
      <c r="AD251" s="171" t="str">
        <f t="shared" si="18"/>
        <v>○</v>
      </c>
      <c r="AE251" s="170" t="str">
        <f t="shared" si="19"/>
        <v/>
      </c>
      <c r="AF251" s="174" t="str">
        <f t="shared" si="20"/>
        <v>○</v>
      </c>
    </row>
    <row r="252" spans="1:32">
      <c r="A252" s="20">
        <v>239</v>
      </c>
      <c r="B252" s="31" t="str">
        <f t="shared" si="16"/>
        <v/>
      </c>
      <c r="C252" s="37"/>
      <c r="D252" s="37"/>
      <c r="E252" s="45"/>
      <c r="F252" s="37"/>
      <c r="G252" s="45"/>
      <c r="H252" s="64"/>
      <c r="I252" s="64"/>
      <c r="J252" s="64"/>
      <c r="K252" s="64"/>
      <c r="L252" s="64"/>
      <c r="M252" s="37"/>
      <c r="N252" s="64"/>
      <c r="O252" s="64"/>
      <c r="P252" s="37"/>
      <c r="Q252" s="37"/>
      <c r="R252" s="109"/>
      <c r="S252" s="109"/>
      <c r="T252" s="109"/>
      <c r="U252" s="109"/>
      <c r="V252" s="109"/>
      <c r="W252" s="109"/>
      <c r="X252" s="109"/>
      <c r="Y252" s="45"/>
      <c r="Z252" s="45"/>
      <c r="AA252" s="45"/>
      <c r="AB252" s="64"/>
      <c r="AC252" s="168" t="str">
        <f t="shared" si="17"/>
        <v>○</v>
      </c>
      <c r="AD252" s="171" t="str">
        <f t="shared" si="18"/>
        <v>○</v>
      </c>
      <c r="AE252" s="170" t="str">
        <f t="shared" si="19"/>
        <v/>
      </c>
      <c r="AF252" s="174" t="str">
        <f t="shared" si="20"/>
        <v>○</v>
      </c>
    </row>
    <row r="253" spans="1:32">
      <c r="A253" s="20">
        <v>240</v>
      </c>
      <c r="B253" s="31" t="str">
        <f t="shared" si="16"/>
        <v/>
      </c>
      <c r="C253" s="37"/>
      <c r="D253" s="37"/>
      <c r="E253" s="45"/>
      <c r="F253" s="37"/>
      <c r="G253" s="45"/>
      <c r="H253" s="64"/>
      <c r="I253" s="64"/>
      <c r="J253" s="64"/>
      <c r="K253" s="64"/>
      <c r="L253" s="64"/>
      <c r="M253" s="37"/>
      <c r="N253" s="64"/>
      <c r="O253" s="64"/>
      <c r="P253" s="37"/>
      <c r="Q253" s="37"/>
      <c r="R253" s="109"/>
      <c r="S253" s="109"/>
      <c r="T253" s="109"/>
      <c r="U253" s="109"/>
      <c r="V253" s="109"/>
      <c r="W253" s="109"/>
      <c r="X253" s="109"/>
      <c r="Y253" s="45"/>
      <c r="Z253" s="45"/>
      <c r="AA253" s="45"/>
      <c r="AB253" s="64"/>
      <c r="AC253" s="168" t="str">
        <f t="shared" si="17"/>
        <v>○</v>
      </c>
      <c r="AD253" s="171" t="str">
        <f t="shared" si="18"/>
        <v>○</v>
      </c>
      <c r="AE253" s="170" t="str">
        <f t="shared" si="19"/>
        <v/>
      </c>
      <c r="AF253" s="174" t="str">
        <f t="shared" si="20"/>
        <v>○</v>
      </c>
    </row>
    <row r="254" spans="1:32">
      <c r="A254" s="20">
        <v>241</v>
      </c>
      <c r="B254" s="31" t="str">
        <f t="shared" si="16"/>
        <v/>
      </c>
      <c r="C254" s="37"/>
      <c r="D254" s="37"/>
      <c r="E254" s="45"/>
      <c r="F254" s="37"/>
      <c r="G254" s="45"/>
      <c r="H254" s="64"/>
      <c r="I254" s="64"/>
      <c r="J254" s="64"/>
      <c r="K254" s="64"/>
      <c r="L254" s="64"/>
      <c r="M254" s="37"/>
      <c r="N254" s="64"/>
      <c r="O254" s="64"/>
      <c r="P254" s="37"/>
      <c r="Q254" s="37"/>
      <c r="R254" s="109"/>
      <c r="S254" s="109"/>
      <c r="T254" s="109"/>
      <c r="U254" s="109"/>
      <c r="V254" s="109"/>
      <c r="W254" s="109"/>
      <c r="X254" s="109"/>
      <c r="Y254" s="45"/>
      <c r="Z254" s="45"/>
      <c r="AA254" s="45"/>
      <c r="AB254" s="64"/>
      <c r="AC254" s="168" t="str">
        <f t="shared" si="17"/>
        <v>○</v>
      </c>
      <c r="AD254" s="171" t="str">
        <f t="shared" si="18"/>
        <v>○</v>
      </c>
      <c r="AE254" s="170" t="str">
        <f t="shared" si="19"/>
        <v/>
      </c>
      <c r="AF254" s="174" t="str">
        <f t="shared" si="20"/>
        <v>○</v>
      </c>
    </row>
    <row r="255" spans="1:32">
      <c r="A255" s="20">
        <v>242</v>
      </c>
      <c r="B255" s="31" t="str">
        <f t="shared" si="16"/>
        <v/>
      </c>
      <c r="C255" s="37"/>
      <c r="D255" s="37"/>
      <c r="E255" s="45"/>
      <c r="F255" s="37"/>
      <c r="G255" s="45"/>
      <c r="H255" s="64"/>
      <c r="I255" s="64"/>
      <c r="J255" s="64"/>
      <c r="K255" s="64"/>
      <c r="L255" s="64"/>
      <c r="M255" s="37"/>
      <c r="N255" s="64"/>
      <c r="O255" s="64"/>
      <c r="P255" s="37"/>
      <c r="Q255" s="37"/>
      <c r="R255" s="109"/>
      <c r="S255" s="109"/>
      <c r="T255" s="109"/>
      <c r="U255" s="109"/>
      <c r="V255" s="109"/>
      <c r="W255" s="109"/>
      <c r="X255" s="109"/>
      <c r="Y255" s="45"/>
      <c r="Z255" s="45"/>
      <c r="AA255" s="45"/>
      <c r="AB255" s="64"/>
      <c r="AC255" s="168" t="str">
        <f t="shared" si="17"/>
        <v>○</v>
      </c>
      <c r="AD255" s="171" t="str">
        <f t="shared" si="18"/>
        <v>○</v>
      </c>
      <c r="AE255" s="170" t="str">
        <f t="shared" si="19"/>
        <v/>
      </c>
      <c r="AF255" s="174" t="str">
        <f t="shared" si="20"/>
        <v>○</v>
      </c>
    </row>
    <row r="256" spans="1:32">
      <c r="A256" s="20">
        <v>243</v>
      </c>
      <c r="B256" s="31" t="str">
        <f t="shared" si="16"/>
        <v/>
      </c>
      <c r="C256" s="37"/>
      <c r="D256" s="37"/>
      <c r="E256" s="45"/>
      <c r="F256" s="37"/>
      <c r="G256" s="45"/>
      <c r="H256" s="64"/>
      <c r="I256" s="64"/>
      <c r="J256" s="64"/>
      <c r="K256" s="64"/>
      <c r="L256" s="64"/>
      <c r="M256" s="37"/>
      <c r="N256" s="64"/>
      <c r="O256" s="64"/>
      <c r="P256" s="37"/>
      <c r="Q256" s="37"/>
      <c r="R256" s="109"/>
      <c r="S256" s="109"/>
      <c r="T256" s="109"/>
      <c r="U256" s="109"/>
      <c r="V256" s="109"/>
      <c r="W256" s="109"/>
      <c r="X256" s="109"/>
      <c r="Y256" s="45"/>
      <c r="Z256" s="45"/>
      <c r="AA256" s="45"/>
      <c r="AB256" s="64"/>
      <c r="AC256" s="168" t="str">
        <f t="shared" si="17"/>
        <v>○</v>
      </c>
      <c r="AD256" s="171" t="str">
        <f t="shared" si="18"/>
        <v>○</v>
      </c>
      <c r="AE256" s="170" t="str">
        <f t="shared" si="19"/>
        <v/>
      </c>
      <c r="AF256" s="174" t="str">
        <f t="shared" si="20"/>
        <v>○</v>
      </c>
    </row>
    <row r="257" spans="1:32">
      <c r="A257" s="20">
        <v>244</v>
      </c>
      <c r="B257" s="31" t="str">
        <f t="shared" si="16"/>
        <v/>
      </c>
      <c r="C257" s="37"/>
      <c r="D257" s="37"/>
      <c r="E257" s="45"/>
      <c r="F257" s="37"/>
      <c r="G257" s="45"/>
      <c r="H257" s="64"/>
      <c r="I257" s="64"/>
      <c r="J257" s="64"/>
      <c r="K257" s="64"/>
      <c r="L257" s="64"/>
      <c r="M257" s="37"/>
      <c r="N257" s="64"/>
      <c r="O257" s="64"/>
      <c r="P257" s="37"/>
      <c r="Q257" s="37"/>
      <c r="R257" s="109"/>
      <c r="S257" s="109"/>
      <c r="T257" s="109"/>
      <c r="U257" s="109"/>
      <c r="V257" s="109"/>
      <c r="W257" s="109"/>
      <c r="X257" s="109"/>
      <c r="Y257" s="45"/>
      <c r="Z257" s="45"/>
      <c r="AA257" s="45"/>
      <c r="AB257" s="64"/>
      <c r="AC257" s="168" t="str">
        <f t="shared" si="17"/>
        <v>○</v>
      </c>
      <c r="AD257" s="171" t="str">
        <f t="shared" si="18"/>
        <v>○</v>
      </c>
      <c r="AE257" s="170" t="str">
        <f t="shared" si="19"/>
        <v/>
      </c>
      <c r="AF257" s="174" t="str">
        <f t="shared" si="20"/>
        <v>○</v>
      </c>
    </row>
    <row r="258" spans="1:32">
      <c r="A258" s="20">
        <v>245</v>
      </c>
      <c r="B258" s="31" t="str">
        <f t="shared" si="16"/>
        <v/>
      </c>
      <c r="C258" s="37"/>
      <c r="D258" s="37"/>
      <c r="E258" s="45"/>
      <c r="F258" s="37"/>
      <c r="G258" s="45"/>
      <c r="H258" s="64"/>
      <c r="I258" s="64"/>
      <c r="J258" s="64"/>
      <c r="K258" s="64"/>
      <c r="L258" s="64"/>
      <c r="M258" s="37"/>
      <c r="N258" s="64"/>
      <c r="O258" s="64"/>
      <c r="P258" s="37"/>
      <c r="Q258" s="37"/>
      <c r="R258" s="109"/>
      <c r="S258" s="109"/>
      <c r="T258" s="109"/>
      <c r="U258" s="109"/>
      <c r="V258" s="109"/>
      <c r="W258" s="109"/>
      <c r="X258" s="109"/>
      <c r="Y258" s="45"/>
      <c r="Z258" s="45"/>
      <c r="AA258" s="45"/>
      <c r="AB258" s="64"/>
      <c r="AC258" s="168" t="str">
        <f t="shared" si="17"/>
        <v>○</v>
      </c>
      <c r="AD258" s="171" t="str">
        <f t="shared" si="18"/>
        <v>○</v>
      </c>
      <c r="AE258" s="170" t="str">
        <f t="shared" si="19"/>
        <v/>
      </c>
      <c r="AF258" s="174" t="str">
        <f t="shared" si="20"/>
        <v>○</v>
      </c>
    </row>
    <row r="259" spans="1:32">
      <c r="A259" s="20">
        <v>246</v>
      </c>
      <c r="B259" s="31" t="str">
        <f t="shared" si="16"/>
        <v/>
      </c>
      <c r="C259" s="37"/>
      <c r="D259" s="37"/>
      <c r="E259" s="45"/>
      <c r="F259" s="37"/>
      <c r="G259" s="45"/>
      <c r="H259" s="64"/>
      <c r="I259" s="64"/>
      <c r="J259" s="64"/>
      <c r="K259" s="64"/>
      <c r="L259" s="64"/>
      <c r="M259" s="37"/>
      <c r="N259" s="64"/>
      <c r="O259" s="64"/>
      <c r="P259" s="37"/>
      <c r="Q259" s="37"/>
      <c r="R259" s="109"/>
      <c r="S259" s="109"/>
      <c r="T259" s="109"/>
      <c r="U259" s="109"/>
      <c r="V259" s="109"/>
      <c r="W259" s="109"/>
      <c r="X259" s="109"/>
      <c r="Y259" s="45"/>
      <c r="Z259" s="45"/>
      <c r="AA259" s="45"/>
      <c r="AB259" s="64"/>
      <c r="AC259" s="168" t="str">
        <f t="shared" si="17"/>
        <v>○</v>
      </c>
      <c r="AD259" s="171" t="str">
        <f t="shared" si="18"/>
        <v>○</v>
      </c>
      <c r="AE259" s="170" t="str">
        <f t="shared" si="19"/>
        <v/>
      </c>
      <c r="AF259" s="174" t="str">
        <f t="shared" si="20"/>
        <v>○</v>
      </c>
    </row>
    <row r="260" spans="1:32">
      <c r="A260" s="20">
        <v>247</v>
      </c>
      <c r="B260" s="31" t="str">
        <f t="shared" si="16"/>
        <v/>
      </c>
      <c r="C260" s="37"/>
      <c r="D260" s="37"/>
      <c r="E260" s="45"/>
      <c r="F260" s="37"/>
      <c r="G260" s="45"/>
      <c r="H260" s="64"/>
      <c r="I260" s="64"/>
      <c r="J260" s="64"/>
      <c r="K260" s="64"/>
      <c r="L260" s="64"/>
      <c r="M260" s="37"/>
      <c r="N260" s="64"/>
      <c r="O260" s="64"/>
      <c r="P260" s="37"/>
      <c r="Q260" s="37"/>
      <c r="R260" s="109"/>
      <c r="S260" s="109"/>
      <c r="T260" s="109"/>
      <c r="U260" s="109"/>
      <c r="V260" s="109"/>
      <c r="W260" s="109"/>
      <c r="X260" s="109"/>
      <c r="Y260" s="45"/>
      <c r="Z260" s="45"/>
      <c r="AA260" s="45"/>
      <c r="AB260" s="64"/>
      <c r="AC260" s="168" t="str">
        <f t="shared" si="17"/>
        <v>○</v>
      </c>
      <c r="AD260" s="171" t="str">
        <f t="shared" si="18"/>
        <v>○</v>
      </c>
      <c r="AE260" s="170" t="str">
        <f t="shared" si="19"/>
        <v/>
      </c>
      <c r="AF260" s="174" t="str">
        <f t="shared" si="20"/>
        <v>○</v>
      </c>
    </row>
    <row r="261" spans="1:32">
      <c r="A261" s="20">
        <v>248</v>
      </c>
      <c r="B261" s="31" t="str">
        <f t="shared" si="16"/>
        <v/>
      </c>
      <c r="C261" s="37"/>
      <c r="D261" s="37"/>
      <c r="E261" s="45"/>
      <c r="F261" s="37"/>
      <c r="G261" s="45"/>
      <c r="H261" s="64"/>
      <c r="I261" s="64"/>
      <c r="J261" s="64"/>
      <c r="K261" s="64"/>
      <c r="L261" s="64"/>
      <c r="M261" s="37"/>
      <c r="N261" s="64"/>
      <c r="O261" s="64"/>
      <c r="P261" s="37"/>
      <c r="Q261" s="37"/>
      <c r="R261" s="109"/>
      <c r="S261" s="109"/>
      <c r="T261" s="109"/>
      <c r="U261" s="109"/>
      <c r="V261" s="109"/>
      <c r="W261" s="109"/>
      <c r="X261" s="109"/>
      <c r="Y261" s="45"/>
      <c r="Z261" s="45"/>
      <c r="AA261" s="45"/>
      <c r="AB261" s="64"/>
      <c r="AC261" s="168" t="str">
        <f t="shared" si="17"/>
        <v>○</v>
      </c>
      <c r="AD261" s="171" t="str">
        <f t="shared" si="18"/>
        <v>○</v>
      </c>
      <c r="AE261" s="170" t="str">
        <f t="shared" si="19"/>
        <v/>
      </c>
      <c r="AF261" s="174" t="str">
        <f t="shared" si="20"/>
        <v>○</v>
      </c>
    </row>
    <row r="262" spans="1:32">
      <c r="A262" s="20">
        <v>249</v>
      </c>
      <c r="B262" s="31" t="str">
        <f t="shared" si="16"/>
        <v/>
      </c>
      <c r="C262" s="37"/>
      <c r="D262" s="37"/>
      <c r="E262" s="45"/>
      <c r="F262" s="37"/>
      <c r="G262" s="45"/>
      <c r="H262" s="64"/>
      <c r="I262" s="64"/>
      <c r="J262" s="64"/>
      <c r="K262" s="64"/>
      <c r="L262" s="64"/>
      <c r="M262" s="37"/>
      <c r="N262" s="64"/>
      <c r="O262" s="64"/>
      <c r="P262" s="37"/>
      <c r="Q262" s="37"/>
      <c r="R262" s="109"/>
      <c r="S262" s="109"/>
      <c r="T262" s="109"/>
      <c r="U262" s="109"/>
      <c r="V262" s="109"/>
      <c r="W262" s="109"/>
      <c r="X262" s="109"/>
      <c r="Y262" s="45"/>
      <c r="Z262" s="45"/>
      <c r="AA262" s="45"/>
      <c r="AB262" s="64"/>
      <c r="AC262" s="168" t="str">
        <f t="shared" si="17"/>
        <v>○</v>
      </c>
      <c r="AD262" s="171" t="str">
        <f t="shared" si="18"/>
        <v>○</v>
      </c>
      <c r="AE262" s="170" t="str">
        <f t="shared" si="19"/>
        <v/>
      </c>
      <c r="AF262" s="174" t="str">
        <f t="shared" si="20"/>
        <v>○</v>
      </c>
    </row>
    <row r="263" spans="1:32">
      <c r="A263" s="20">
        <v>250</v>
      </c>
      <c r="B263" s="31" t="str">
        <f t="shared" si="16"/>
        <v/>
      </c>
      <c r="C263" s="37"/>
      <c r="D263" s="37"/>
      <c r="E263" s="45"/>
      <c r="F263" s="37"/>
      <c r="G263" s="45"/>
      <c r="H263" s="64"/>
      <c r="I263" s="64"/>
      <c r="J263" s="64"/>
      <c r="K263" s="64"/>
      <c r="L263" s="64"/>
      <c r="M263" s="37"/>
      <c r="N263" s="64"/>
      <c r="O263" s="64"/>
      <c r="P263" s="37"/>
      <c r="Q263" s="37"/>
      <c r="R263" s="109"/>
      <c r="S263" s="109"/>
      <c r="T263" s="109"/>
      <c r="U263" s="109"/>
      <c r="V263" s="109"/>
      <c r="W263" s="109"/>
      <c r="X263" s="109"/>
      <c r="Y263" s="45"/>
      <c r="Z263" s="45"/>
      <c r="AA263" s="45"/>
      <c r="AB263" s="64"/>
      <c r="AC263" s="168" t="str">
        <f t="shared" si="17"/>
        <v>○</v>
      </c>
      <c r="AD263" s="171" t="str">
        <f t="shared" si="18"/>
        <v>○</v>
      </c>
      <c r="AE263" s="170" t="str">
        <f t="shared" si="19"/>
        <v/>
      </c>
      <c r="AF263" s="174" t="str">
        <f t="shared" si="20"/>
        <v>○</v>
      </c>
    </row>
    <row r="264" spans="1:32">
      <c r="A264" s="20">
        <v>251</v>
      </c>
      <c r="B264" s="31" t="str">
        <f t="shared" si="16"/>
        <v/>
      </c>
      <c r="C264" s="37"/>
      <c r="D264" s="37"/>
      <c r="E264" s="45"/>
      <c r="F264" s="37"/>
      <c r="G264" s="45"/>
      <c r="H264" s="64"/>
      <c r="I264" s="64"/>
      <c r="J264" s="64"/>
      <c r="K264" s="64"/>
      <c r="L264" s="64"/>
      <c r="M264" s="37"/>
      <c r="N264" s="64"/>
      <c r="O264" s="64"/>
      <c r="P264" s="37"/>
      <c r="Q264" s="37"/>
      <c r="R264" s="109"/>
      <c r="S264" s="109"/>
      <c r="T264" s="109"/>
      <c r="U264" s="109"/>
      <c r="V264" s="109"/>
      <c r="W264" s="109"/>
      <c r="X264" s="109"/>
      <c r="Y264" s="45"/>
      <c r="Z264" s="45"/>
      <c r="AA264" s="45"/>
      <c r="AB264" s="64"/>
      <c r="AC264" s="168" t="str">
        <f t="shared" si="17"/>
        <v>○</v>
      </c>
      <c r="AD264" s="171" t="str">
        <f t="shared" si="18"/>
        <v>○</v>
      </c>
      <c r="AE264" s="170" t="str">
        <f t="shared" si="19"/>
        <v/>
      </c>
      <c r="AF264" s="174" t="str">
        <f t="shared" si="20"/>
        <v>○</v>
      </c>
    </row>
    <row r="265" spans="1:32">
      <c r="A265" s="20">
        <v>252</v>
      </c>
      <c r="B265" s="31" t="str">
        <f t="shared" si="16"/>
        <v/>
      </c>
      <c r="C265" s="37"/>
      <c r="D265" s="37"/>
      <c r="E265" s="45"/>
      <c r="F265" s="37"/>
      <c r="G265" s="45"/>
      <c r="H265" s="64"/>
      <c r="I265" s="64"/>
      <c r="J265" s="64"/>
      <c r="K265" s="64"/>
      <c r="L265" s="64"/>
      <c r="M265" s="37"/>
      <c r="N265" s="64"/>
      <c r="O265" s="64"/>
      <c r="P265" s="37"/>
      <c r="Q265" s="37"/>
      <c r="R265" s="109"/>
      <c r="S265" s="109"/>
      <c r="T265" s="109"/>
      <c r="U265" s="109"/>
      <c r="V265" s="109"/>
      <c r="W265" s="109"/>
      <c r="X265" s="109"/>
      <c r="Y265" s="45"/>
      <c r="Z265" s="45"/>
      <c r="AA265" s="45"/>
      <c r="AB265" s="64"/>
      <c r="AC265" s="168" t="str">
        <f t="shared" si="17"/>
        <v>○</v>
      </c>
      <c r="AD265" s="171" t="str">
        <f t="shared" si="18"/>
        <v>○</v>
      </c>
      <c r="AE265" s="170" t="str">
        <f t="shared" si="19"/>
        <v/>
      </c>
      <c r="AF265" s="174" t="str">
        <f t="shared" si="20"/>
        <v>○</v>
      </c>
    </row>
    <row r="266" spans="1:32">
      <c r="A266" s="20">
        <v>253</v>
      </c>
      <c r="B266" s="31" t="str">
        <f t="shared" si="16"/>
        <v/>
      </c>
      <c r="C266" s="37"/>
      <c r="D266" s="37"/>
      <c r="E266" s="45"/>
      <c r="F266" s="37"/>
      <c r="G266" s="45"/>
      <c r="H266" s="64"/>
      <c r="I266" s="64"/>
      <c r="J266" s="64"/>
      <c r="K266" s="64"/>
      <c r="L266" s="64"/>
      <c r="M266" s="37"/>
      <c r="N266" s="64"/>
      <c r="O266" s="64"/>
      <c r="P266" s="37"/>
      <c r="Q266" s="37"/>
      <c r="R266" s="109"/>
      <c r="S266" s="109"/>
      <c r="T266" s="109"/>
      <c r="U266" s="109"/>
      <c r="V266" s="109"/>
      <c r="W266" s="109"/>
      <c r="X266" s="109"/>
      <c r="Y266" s="45"/>
      <c r="Z266" s="45"/>
      <c r="AA266" s="45"/>
      <c r="AB266" s="64"/>
      <c r="AC266" s="168" t="str">
        <f t="shared" si="17"/>
        <v>○</v>
      </c>
      <c r="AD266" s="171" t="str">
        <f t="shared" si="18"/>
        <v>○</v>
      </c>
      <c r="AE266" s="170" t="str">
        <f t="shared" si="19"/>
        <v/>
      </c>
      <c r="AF266" s="174" t="str">
        <f t="shared" si="20"/>
        <v>○</v>
      </c>
    </row>
    <row r="267" spans="1:32">
      <c r="A267" s="20">
        <v>254</v>
      </c>
      <c r="B267" s="31" t="str">
        <f t="shared" si="16"/>
        <v/>
      </c>
      <c r="C267" s="37"/>
      <c r="D267" s="37"/>
      <c r="E267" s="45"/>
      <c r="F267" s="37"/>
      <c r="G267" s="45"/>
      <c r="H267" s="64"/>
      <c r="I267" s="64"/>
      <c r="J267" s="64"/>
      <c r="K267" s="64"/>
      <c r="L267" s="64"/>
      <c r="M267" s="37"/>
      <c r="N267" s="64"/>
      <c r="O267" s="64"/>
      <c r="P267" s="37"/>
      <c r="Q267" s="37"/>
      <c r="R267" s="109"/>
      <c r="S267" s="109"/>
      <c r="T267" s="109"/>
      <c r="U267" s="109"/>
      <c r="V267" s="109"/>
      <c r="W267" s="109"/>
      <c r="X267" s="109"/>
      <c r="Y267" s="45"/>
      <c r="Z267" s="45"/>
      <c r="AA267" s="45"/>
      <c r="AB267" s="64"/>
      <c r="AC267" s="168" t="str">
        <f t="shared" si="17"/>
        <v>○</v>
      </c>
      <c r="AD267" s="171" t="str">
        <f t="shared" si="18"/>
        <v>○</v>
      </c>
      <c r="AE267" s="170" t="str">
        <f t="shared" si="19"/>
        <v/>
      </c>
      <c r="AF267" s="174" t="str">
        <f t="shared" si="20"/>
        <v>○</v>
      </c>
    </row>
    <row r="268" spans="1:32">
      <c r="A268" s="20">
        <v>255</v>
      </c>
      <c r="B268" s="31" t="str">
        <f t="shared" si="16"/>
        <v/>
      </c>
      <c r="C268" s="37"/>
      <c r="D268" s="37"/>
      <c r="E268" s="45"/>
      <c r="F268" s="37"/>
      <c r="G268" s="45"/>
      <c r="H268" s="64"/>
      <c r="I268" s="64"/>
      <c r="J268" s="64"/>
      <c r="K268" s="64"/>
      <c r="L268" s="64"/>
      <c r="M268" s="37"/>
      <c r="N268" s="64"/>
      <c r="O268" s="64"/>
      <c r="P268" s="37"/>
      <c r="Q268" s="37"/>
      <c r="R268" s="109"/>
      <c r="S268" s="109"/>
      <c r="T268" s="109"/>
      <c r="U268" s="109"/>
      <c r="V268" s="109"/>
      <c r="W268" s="109"/>
      <c r="X268" s="109"/>
      <c r="Y268" s="45"/>
      <c r="Z268" s="45"/>
      <c r="AA268" s="45"/>
      <c r="AB268" s="64"/>
      <c r="AC268" s="168" t="str">
        <f t="shared" si="17"/>
        <v>○</v>
      </c>
      <c r="AD268" s="171" t="str">
        <f t="shared" si="18"/>
        <v>○</v>
      </c>
      <c r="AE268" s="170" t="str">
        <f t="shared" si="19"/>
        <v/>
      </c>
      <c r="AF268" s="174" t="str">
        <f t="shared" si="20"/>
        <v>○</v>
      </c>
    </row>
    <row r="269" spans="1:32">
      <c r="A269" s="20">
        <v>256</v>
      </c>
      <c r="B269" s="31" t="str">
        <f t="shared" si="16"/>
        <v/>
      </c>
      <c r="C269" s="37"/>
      <c r="D269" s="37"/>
      <c r="E269" s="45"/>
      <c r="F269" s="37"/>
      <c r="G269" s="45"/>
      <c r="H269" s="64"/>
      <c r="I269" s="64"/>
      <c r="J269" s="64"/>
      <c r="K269" s="64"/>
      <c r="L269" s="64"/>
      <c r="M269" s="37"/>
      <c r="N269" s="64"/>
      <c r="O269" s="64"/>
      <c r="P269" s="37"/>
      <c r="Q269" s="37"/>
      <c r="R269" s="109"/>
      <c r="S269" s="109"/>
      <c r="T269" s="109"/>
      <c r="U269" s="109"/>
      <c r="V269" s="109"/>
      <c r="W269" s="109"/>
      <c r="X269" s="109"/>
      <c r="Y269" s="45"/>
      <c r="Z269" s="45"/>
      <c r="AA269" s="45"/>
      <c r="AB269" s="64"/>
      <c r="AC269" s="168" t="str">
        <f t="shared" si="17"/>
        <v>○</v>
      </c>
      <c r="AD269" s="171" t="str">
        <f t="shared" si="18"/>
        <v>○</v>
      </c>
      <c r="AE269" s="170" t="str">
        <f t="shared" si="19"/>
        <v/>
      </c>
      <c r="AF269" s="174" t="str">
        <f t="shared" si="20"/>
        <v>○</v>
      </c>
    </row>
    <row r="270" spans="1:32">
      <c r="A270" s="20">
        <v>257</v>
      </c>
      <c r="B270" s="31" t="str">
        <f t="shared" ref="B270:B333" si="21">IF(C270&lt;&gt;"","○","")</f>
        <v/>
      </c>
      <c r="C270" s="37"/>
      <c r="D270" s="37"/>
      <c r="E270" s="45"/>
      <c r="F270" s="37"/>
      <c r="G270" s="45"/>
      <c r="H270" s="64"/>
      <c r="I270" s="64"/>
      <c r="J270" s="64"/>
      <c r="K270" s="64"/>
      <c r="L270" s="64"/>
      <c r="M270" s="37"/>
      <c r="N270" s="64"/>
      <c r="O270" s="64"/>
      <c r="P270" s="37"/>
      <c r="Q270" s="37"/>
      <c r="R270" s="109"/>
      <c r="S270" s="109"/>
      <c r="T270" s="109"/>
      <c r="U270" s="109"/>
      <c r="V270" s="109"/>
      <c r="W270" s="109"/>
      <c r="X270" s="109"/>
      <c r="Y270" s="45"/>
      <c r="Z270" s="45"/>
      <c r="AA270" s="45"/>
      <c r="AB270" s="64"/>
      <c r="AC270" s="168" t="str">
        <f t="shared" ref="AC270:AC333" si="22">IF(OR(C270="補",AND(C270="単",R270=U270+V270+W270)),"","○")</f>
        <v>○</v>
      </c>
      <c r="AD270" s="171" t="str">
        <f t="shared" ref="AD270:AD333" si="23">IF(OR(C270="単",AND(C270="補",AND(R270=S270+X270,S270=T270+U270+V270+W270))),"","○")</f>
        <v>○</v>
      </c>
      <c r="AE270" s="170" t="str">
        <f t="shared" ref="AE270:AE333" si="24">IF(AND(Q270="R3.4以降",AA270=""),"○","")</f>
        <v/>
      </c>
      <c r="AF270" s="174" t="str">
        <f t="shared" ref="AF270:AF333" si="25">IF(OR(K270="",M270="",N270="",O270=""),"○","")</f>
        <v>○</v>
      </c>
    </row>
    <row r="271" spans="1:32">
      <c r="A271" s="20">
        <v>258</v>
      </c>
      <c r="B271" s="31" t="str">
        <f t="shared" si="21"/>
        <v/>
      </c>
      <c r="C271" s="37"/>
      <c r="D271" s="37"/>
      <c r="E271" s="45"/>
      <c r="F271" s="37"/>
      <c r="G271" s="45"/>
      <c r="H271" s="64"/>
      <c r="I271" s="64"/>
      <c r="J271" s="64"/>
      <c r="K271" s="64"/>
      <c r="L271" s="64"/>
      <c r="M271" s="37"/>
      <c r="N271" s="64"/>
      <c r="O271" s="64"/>
      <c r="P271" s="37"/>
      <c r="Q271" s="37"/>
      <c r="R271" s="109"/>
      <c r="S271" s="109"/>
      <c r="T271" s="109"/>
      <c r="U271" s="109"/>
      <c r="V271" s="109"/>
      <c r="W271" s="109"/>
      <c r="X271" s="109"/>
      <c r="Y271" s="45"/>
      <c r="Z271" s="45"/>
      <c r="AA271" s="45"/>
      <c r="AB271" s="64"/>
      <c r="AC271" s="168" t="str">
        <f t="shared" si="22"/>
        <v>○</v>
      </c>
      <c r="AD271" s="171" t="str">
        <f t="shared" si="23"/>
        <v>○</v>
      </c>
      <c r="AE271" s="170" t="str">
        <f t="shared" si="24"/>
        <v/>
      </c>
      <c r="AF271" s="174" t="str">
        <f t="shared" si="25"/>
        <v>○</v>
      </c>
    </row>
    <row r="272" spans="1:32">
      <c r="A272" s="20">
        <v>259</v>
      </c>
      <c r="B272" s="31" t="str">
        <f t="shared" si="21"/>
        <v/>
      </c>
      <c r="C272" s="37"/>
      <c r="D272" s="37"/>
      <c r="E272" s="45"/>
      <c r="F272" s="37"/>
      <c r="G272" s="45"/>
      <c r="H272" s="64"/>
      <c r="I272" s="64"/>
      <c r="J272" s="64"/>
      <c r="K272" s="64"/>
      <c r="L272" s="64"/>
      <c r="M272" s="37"/>
      <c r="N272" s="64"/>
      <c r="O272" s="64"/>
      <c r="P272" s="37"/>
      <c r="Q272" s="37"/>
      <c r="R272" s="109"/>
      <c r="S272" s="109"/>
      <c r="T272" s="109"/>
      <c r="U272" s="109"/>
      <c r="V272" s="109"/>
      <c r="W272" s="109"/>
      <c r="X272" s="109"/>
      <c r="Y272" s="45"/>
      <c r="Z272" s="45"/>
      <c r="AA272" s="45"/>
      <c r="AB272" s="64"/>
      <c r="AC272" s="168" t="str">
        <f t="shared" si="22"/>
        <v>○</v>
      </c>
      <c r="AD272" s="171" t="str">
        <f t="shared" si="23"/>
        <v>○</v>
      </c>
      <c r="AE272" s="170" t="str">
        <f t="shared" si="24"/>
        <v/>
      </c>
      <c r="AF272" s="174" t="str">
        <f t="shared" si="25"/>
        <v>○</v>
      </c>
    </row>
    <row r="273" spans="1:32">
      <c r="A273" s="20">
        <v>260</v>
      </c>
      <c r="B273" s="31" t="str">
        <f t="shared" si="21"/>
        <v/>
      </c>
      <c r="C273" s="37"/>
      <c r="D273" s="37"/>
      <c r="E273" s="45"/>
      <c r="F273" s="37"/>
      <c r="G273" s="45"/>
      <c r="H273" s="64"/>
      <c r="I273" s="64"/>
      <c r="J273" s="64"/>
      <c r="K273" s="64"/>
      <c r="L273" s="64"/>
      <c r="M273" s="37"/>
      <c r="N273" s="64"/>
      <c r="O273" s="64"/>
      <c r="P273" s="37"/>
      <c r="Q273" s="37"/>
      <c r="R273" s="109"/>
      <c r="S273" s="109"/>
      <c r="T273" s="109"/>
      <c r="U273" s="109"/>
      <c r="V273" s="109"/>
      <c r="W273" s="109"/>
      <c r="X273" s="109"/>
      <c r="Y273" s="45"/>
      <c r="Z273" s="45"/>
      <c r="AA273" s="45"/>
      <c r="AB273" s="64"/>
      <c r="AC273" s="168" t="str">
        <f t="shared" si="22"/>
        <v>○</v>
      </c>
      <c r="AD273" s="171" t="str">
        <f t="shared" si="23"/>
        <v>○</v>
      </c>
      <c r="AE273" s="170" t="str">
        <f t="shared" si="24"/>
        <v/>
      </c>
      <c r="AF273" s="174" t="str">
        <f t="shared" si="25"/>
        <v>○</v>
      </c>
    </row>
    <row r="274" spans="1:32">
      <c r="A274" s="20">
        <v>261</v>
      </c>
      <c r="B274" s="31" t="str">
        <f t="shared" si="21"/>
        <v/>
      </c>
      <c r="C274" s="37"/>
      <c r="D274" s="37"/>
      <c r="E274" s="45"/>
      <c r="F274" s="37"/>
      <c r="G274" s="45"/>
      <c r="H274" s="64"/>
      <c r="I274" s="64"/>
      <c r="J274" s="64"/>
      <c r="K274" s="64"/>
      <c r="L274" s="64"/>
      <c r="M274" s="37"/>
      <c r="N274" s="64"/>
      <c r="O274" s="64"/>
      <c r="P274" s="37"/>
      <c r="Q274" s="37"/>
      <c r="R274" s="109"/>
      <c r="S274" s="109"/>
      <c r="T274" s="109"/>
      <c r="U274" s="109"/>
      <c r="V274" s="109"/>
      <c r="W274" s="109"/>
      <c r="X274" s="109"/>
      <c r="Y274" s="45"/>
      <c r="Z274" s="45"/>
      <c r="AA274" s="45"/>
      <c r="AB274" s="64"/>
      <c r="AC274" s="168" t="str">
        <f t="shared" si="22"/>
        <v>○</v>
      </c>
      <c r="AD274" s="171" t="str">
        <f t="shared" si="23"/>
        <v>○</v>
      </c>
      <c r="AE274" s="170" t="str">
        <f t="shared" si="24"/>
        <v/>
      </c>
      <c r="AF274" s="174" t="str">
        <f t="shared" si="25"/>
        <v>○</v>
      </c>
    </row>
    <row r="275" spans="1:32">
      <c r="A275" s="20">
        <v>262</v>
      </c>
      <c r="B275" s="31" t="str">
        <f t="shared" si="21"/>
        <v/>
      </c>
      <c r="C275" s="37"/>
      <c r="D275" s="37"/>
      <c r="E275" s="45"/>
      <c r="F275" s="37"/>
      <c r="G275" s="45"/>
      <c r="H275" s="64"/>
      <c r="I275" s="64"/>
      <c r="J275" s="64"/>
      <c r="K275" s="64"/>
      <c r="L275" s="64"/>
      <c r="M275" s="37"/>
      <c r="N275" s="64"/>
      <c r="O275" s="64"/>
      <c r="P275" s="37"/>
      <c r="Q275" s="37"/>
      <c r="R275" s="109"/>
      <c r="S275" s="109"/>
      <c r="T275" s="109"/>
      <c r="U275" s="109"/>
      <c r="V275" s="109"/>
      <c r="W275" s="109"/>
      <c r="X275" s="109"/>
      <c r="Y275" s="45"/>
      <c r="Z275" s="45"/>
      <c r="AA275" s="45"/>
      <c r="AB275" s="64"/>
      <c r="AC275" s="168" t="str">
        <f t="shared" si="22"/>
        <v>○</v>
      </c>
      <c r="AD275" s="171" t="str">
        <f t="shared" si="23"/>
        <v>○</v>
      </c>
      <c r="AE275" s="170" t="str">
        <f t="shared" si="24"/>
        <v/>
      </c>
      <c r="AF275" s="174" t="str">
        <f t="shared" si="25"/>
        <v>○</v>
      </c>
    </row>
    <row r="276" spans="1:32">
      <c r="A276" s="20">
        <v>263</v>
      </c>
      <c r="B276" s="31" t="str">
        <f t="shared" si="21"/>
        <v/>
      </c>
      <c r="C276" s="37"/>
      <c r="D276" s="37"/>
      <c r="E276" s="45"/>
      <c r="F276" s="37"/>
      <c r="G276" s="45"/>
      <c r="H276" s="64"/>
      <c r="I276" s="64"/>
      <c r="J276" s="64"/>
      <c r="K276" s="64"/>
      <c r="L276" s="64"/>
      <c r="M276" s="37"/>
      <c r="N276" s="64"/>
      <c r="O276" s="64"/>
      <c r="P276" s="37"/>
      <c r="Q276" s="37"/>
      <c r="R276" s="109"/>
      <c r="S276" s="109"/>
      <c r="T276" s="109"/>
      <c r="U276" s="109"/>
      <c r="V276" s="109"/>
      <c r="W276" s="109"/>
      <c r="X276" s="109"/>
      <c r="Y276" s="45"/>
      <c r="Z276" s="45"/>
      <c r="AA276" s="45"/>
      <c r="AB276" s="64"/>
      <c r="AC276" s="168" t="str">
        <f t="shared" si="22"/>
        <v>○</v>
      </c>
      <c r="AD276" s="171" t="str">
        <f t="shared" si="23"/>
        <v>○</v>
      </c>
      <c r="AE276" s="170" t="str">
        <f t="shared" si="24"/>
        <v/>
      </c>
      <c r="AF276" s="174" t="str">
        <f t="shared" si="25"/>
        <v>○</v>
      </c>
    </row>
    <row r="277" spans="1:32">
      <c r="A277" s="20">
        <v>264</v>
      </c>
      <c r="B277" s="31" t="str">
        <f t="shared" si="21"/>
        <v/>
      </c>
      <c r="C277" s="37"/>
      <c r="D277" s="37"/>
      <c r="E277" s="45"/>
      <c r="F277" s="37"/>
      <c r="G277" s="45"/>
      <c r="H277" s="64"/>
      <c r="I277" s="64"/>
      <c r="J277" s="64"/>
      <c r="K277" s="64"/>
      <c r="L277" s="64"/>
      <c r="M277" s="37"/>
      <c r="N277" s="64"/>
      <c r="O277" s="64"/>
      <c r="P277" s="37"/>
      <c r="Q277" s="37"/>
      <c r="R277" s="109"/>
      <c r="S277" s="109"/>
      <c r="T277" s="109"/>
      <c r="U277" s="109"/>
      <c r="V277" s="109"/>
      <c r="W277" s="109"/>
      <c r="X277" s="109"/>
      <c r="Y277" s="45"/>
      <c r="Z277" s="45"/>
      <c r="AA277" s="45"/>
      <c r="AB277" s="64"/>
      <c r="AC277" s="168" t="str">
        <f t="shared" si="22"/>
        <v>○</v>
      </c>
      <c r="AD277" s="171" t="str">
        <f t="shared" si="23"/>
        <v>○</v>
      </c>
      <c r="AE277" s="170" t="str">
        <f t="shared" si="24"/>
        <v/>
      </c>
      <c r="AF277" s="174" t="str">
        <f t="shared" si="25"/>
        <v>○</v>
      </c>
    </row>
    <row r="278" spans="1:32">
      <c r="A278" s="20">
        <v>265</v>
      </c>
      <c r="B278" s="31" t="str">
        <f t="shared" si="21"/>
        <v/>
      </c>
      <c r="C278" s="37"/>
      <c r="D278" s="37"/>
      <c r="E278" s="45"/>
      <c r="F278" s="37"/>
      <c r="G278" s="45"/>
      <c r="H278" s="64"/>
      <c r="I278" s="64"/>
      <c r="J278" s="64"/>
      <c r="K278" s="64"/>
      <c r="L278" s="64"/>
      <c r="M278" s="37"/>
      <c r="N278" s="64"/>
      <c r="O278" s="64"/>
      <c r="P278" s="37"/>
      <c r="Q278" s="37"/>
      <c r="R278" s="109"/>
      <c r="S278" s="109"/>
      <c r="T278" s="109"/>
      <c r="U278" s="109"/>
      <c r="V278" s="109"/>
      <c r="W278" s="109"/>
      <c r="X278" s="109"/>
      <c r="Y278" s="45"/>
      <c r="Z278" s="45"/>
      <c r="AA278" s="45"/>
      <c r="AB278" s="64"/>
      <c r="AC278" s="168" t="str">
        <f t="shared" si="22"/>
        <v>○</v>
      </c>
      <c r="AD278" s="171" t="str">
        <f t="shared" si="23"/>
        <v>○</v>
      </c>
      <c r="AE278" s="170" t="str">
        <f t="shared" si="24"/>
        <v/>
      </c>
      <c r="AF278" s="174" t="str">
        <f t="shared" si="25"/>
        <v>○</v>
      </c>
    </row>
    <row r="279" spans="1:32">
      <c r="A279" s="20">
        <v>266</v>
      </c>
      <c r="B279" s="31" t="str">
        <f t="shared" si="21"/>
        <v/>
      </c>
      <c r="C279" s="37"/>
      <c r="D279" s="37"/>
      <c r="E279" s="45"/>
      <c r="F279" s="37"/>
      <c r="G279" s="45"/>
      <c r="H279" s="64"/>
      <c r="I279" s="64"/>
      <c r="J279" s="64"/>
      <c r="K279" s="64"/>
      <c r="L279" s="64"/>
      <c r="M279" s="37"/>
      <c r="N279" s="64"/>
      <c r="O279" s="64"/>
      <c r="P279" s="37"/>
      <c r="Q279" s="37"/>
      <c r="R279" s="109"/>
      <c r="S279" s="109"/>
      <c r="T279" s="109"/>
      <c r="U279" s="109"/>
      <c r="V279" s="109"/>
      <c r="W279" s="109"/>
      <c r="X279" s="109"/>
      <c r="Y279" s="45"/>
      <c r="Z279" s="45"/>
      <c r="AA279" s="45"/>
      <c r="AB279" s="64"/>
      <c r="AC279" s="168" t="str">
        <f t="shared" si="22"/>
        <v>○</v>
      </c>
      <c r="AD279" s="171" t="str">
        <f t="shared" si="23"/>
        <v>○</v>
      </c>
      <c r="AE279" s="170" t="str">
        <f t="shared" si="24"/>
        <v/>
      </c>
      <c r="AF279" s="174" t="str">
        <f t="shared" si="25"/>
        <v>○</v>
      </c>
    </row>
    <row r="280" spans="1:32">
      <c r="A280" s="20">
        <v>267</v>
      </c>
      <c r="B280" s="31" t="str">
        <f t="shared" si="21"/>
        <v/>
      </c>
      <c r="C280" s="37"/>
      <c r="D280" s="37"/>
      <c r="E280" s="45"/>
      <c r="F280" s="37"/>
      <c r="G280" s="45"/>
      <c r="H280" s="64"/>
      <c r="I280" s="64"/>
      <c r="J280" s="64"/>
      <c r="K280" s="64"/>
      <c r="L280" s="64"/>
      <c r="M280" s="37"/>
      <c r="N280" s="64"/>
      <c r="O280" s="64"/>
      <c r="P280" s="37"/>
      <c r="Q280" s="37"/>
      <c r="R280" s="109"/>
      <c r="S280" s="109"/>
      <c r="T280" s="109"/>
      <c r="U280" s="109"/>
      <c r="V280" s="109"/>
      <c r="W280" s="109"/>
      <c r="X280" s="109"/>
      <c r="Y280" s="45"/>
      <c r="Z280" s="45"/>
      <c r="AA280" s="45"/>
      <c r="AB280" s="64"/>
      <c r="AC280" s="168" t="str">
        <f t="shared" si="22"/>
        <v>○</v>
      </c>
      <c r="AD280" s="171" t="str">
        <f t="shared" si="23"/>
        <v>○</v>
      </c>
      <c r="AE280" s="170" t="str">
        <f t="shared" si="24"/>
        <v/>
      </c>
      <c r="AF280" s="174" t="str">
        <f t="shared" si="25"/>
        <v>○</v>
      </c>
    </row>
    <row r="281" spans="1:32">
      <c r="A281" s="20">
        <v>268</v>
      </c>
      <c r="B281" s="31" t="str">
        <f t="shared" si="21"/>
        <v/>
      </c>
      <c r="C281" s="37"/>
      <c r="D281" s="37"/>
      <c r="E281" s="45"/>
      <c r="F281" s="37"/>
      <c r="G281" s="45"/>
      <c r="H281" s="64"/>
      <c r="I281" s="64"/>
      <c r="J281" s="64"/>
      <c r="K281" s="64"/>
      <c r="L281" s="64"/>
      <c r="M281" s="37"/>
      <c r="N281" s="64"/>
      <c r="O281" s="64"/>
      <c r="P281" s="37"/>
      <c r="Q281" s="37"/>
      <c r="R281" s="109"/>
      <c r="S281" s="109"/>
      <c r="T281" s="109"/>
      <c r="U281" s="109"/>
      <c r="V281" s="109"/>
      <c r="W281" s="109"/>
      <c r="X281" s="109"/>
      <c r="Y281" s="45"/>
      <c r="Z281" s="45"/>
      <c r="AA281" s="45"/>
      <c r="AB281" s="64"/>
      <c r="AC281" s="168" t="str">
        <f t="shared" si="22"/>
        <v>○</v>
      </c>
      <c r="AD281" s="171" t="str">
        <f t="shared" si="23"/>
        <v>○</v>
      </c>
      <c r="AE281" s="170" t="str">
        <f t="shared" si="24"/>
        <v/>
      </c>
      <c r="AF281" s="174" t="str">
        <f t="shared" si="25"/>
        <v>○</v>
      </c>
    </row>
    <row r="282" spans="1:32">
      <c r="A282" s="20">
        <v>269</v>
      </c>
      <c r="B282" s="31" t="str">
        <f t="shared" si="21"/>
        <v/>
      </c>
      <c r="C282" s="37"/>
      <c r="D282" s="37"/>
      <c r="E282" s="45"/>
      <c r="F282" s="37"/>
      <c r="G282" s="45"/>
      <c r="H282" s="64"/>
      <c r="I282" s="64"/>
      <c r="J282" s="64"/>
      <c r="K282" s="64"/>
      <c r="L282" s="64"/>
      <c r="M282" s="37"/>
      <c r="N282" s="64"/>
      <c r="O282" s="64"/>
      <c r="P282" s="37"/>
      <c r="Q282" s="37"/>
      <c r="R282" s="109"/>
      <c r="S282" s="109"/>
      <c r="T282" s="109"/>
      <c r="U282" s="109"/>
      <c r="V282" s="109"/>
      <c r="W282" s="109"/>
      <c r="X282" s="109"/>
      <c r="Y282" s="45"/>
      <c r="Z282" s="45"/>
      <c r="AA282" s="45"/>
      <c r="AB282" s="64"/>
      <c r="AC282" s="168" t="str">
        <f t="shared" si="22"/>
        <v>○</v>
      </c>
      <c r="AD282" s="171" t="str">
        <f t="shared" si="23"/>
        <v>○</v>
      </c>
      <c r="AE282" s="170" t="str">
        <f t="shared" si="24"/>
        <v/>
      </c>
      <c r="AF282" s="174" t="str">
        <f t="shared" si="25"/>
        <v>○</v>
      </c>
    </row>
    <row r="283" spans="1:32">
      <c r="A283" s="20">
        <v>270</v>
      </c>
      <c r="B283" s="31" t="str">
        <f t="shared" si="21"/>
        <v/>
      </c>
      <c r="C283" s="37"/>
      <c r="D283" s="37"/>
      <c r="E283" s="45"/>
      <c r="F283" s="37"/>
      <c r="G283" s="45"/>
      <c r="H283" s="64"/>
      <c r="I283" s="64"/>
      <c r="J283" s="64"/>
      <c r="K283" s="64"/>
      <c r="L283" s="64"/>
      <c r="M283" s="37"/>
      <c r="N283" s="64"/>
      <c r="O283" s="64"/>
      <c r="P283" s="37"/>
      <c r="Q283" s="37"/>
      <c r="R283" s="109"/>
      <c r="S283" s="109"/>
      <c r="T283" s="109"/>
      <c r="U283" s="109"/>
      <c r="V283" s="109"/>
      <c r="W283" s="109"/>
      <c r="X283" s="109"/>
      <c r="Y283" s="45"/>
      <c r="Z283" s="45"/>
      <c r="AA283" s="45"/>
      <c r="AB283" s="64"/>
      <c r="AC283" s="168" t="str">
        <f t="shared" si="22"/>
        <v>○</v>
      </c>
      <c r="AD283" s="171" t="str">
        <f t="shared" si="23"/>
        <v>○</v>
      </c>
      <c r="AE283" s="170" t="str">
        <f t="shared" si="24"/>
        <v/>
      </c>
      <c r="AF283" s="174" t="str">
        <f t="shared" si="25"/>
        <v>○</v>
      </c>
    </row>
    <row r="284" spans="1:32">
      <c r="A284" s="20">
        <v>271</v>
      </c>
      <c r="B284" s="31" t="str">
        <f t="shared" si="21"/>
        <v/>
      </c>
      <c r="C284" s="37"/>
      <c r="D284" s="37"/>
      <c r="E284" s="45"/>
      <c r="F284" s="37"/>
      <c r="G284" s="45"/>
      <c r="H284" s="64"/>
      <c r="I284" s="64"/>
      <c r="J284" s="64"/>
      <c r="K284" s="64"/>
      <c r="L284" s="64"/>
      <c r="M284" s="37"/>
      <c r="N284" s="64"/>
      <c r="O284" s="64"/>
      <c r="P284" s="37"/>
      <c r="Q284" s="37"/>
      <c r="R284" s="109"/>
      <c r="S284" s="109"/>
      <c r="T284" s="109"/>
      <c r="U284" s="109"/>
      <c r="V284" s="109"/>
      <c r="W284" s="109"/>
      <c r="X284" s="109"/>
      <c r="Y284" s="45"/>
      <c r="Z284" s="45"/>
      <c r="AA284" s="45"/>
      <c r="AB284" s="64"/>
      <c r="AC284" s="168" t="str">
        <f t="shared" si="22"/>
        <v>○</v>
      </c>
      <c r="AD284" s="171" t="str">
        <f t="shared" si="23"/>
        <v>○</v>
      </c>
      <c r="AE284" s="170" t="str">
        <f t="shared" si="24"/>
        <v/>
      </c>
      <c r="AF284" s="174" t="str">
        <f t="shared" si="25"/>
        <v>○</v>
      </c>
    </row>
    <row r="285" spans="1:32">
      <c r="A285" s="20">
        <v>272</v>
      </c>
      <c r="B285" s="31" t="str">
        <f t="shared" si="21"/>
        <v/>
      </c>
      <c r="C285" s="37"/>
      <c r="D285" s="37"/>
      <c r="E285" s="45"/>
      <c r="F285" s="37"/>
      <c r="G285" s="45"/>
      <c r="H285" s="64"/>
      <c r="I285" s="64"/>
      <c r="J285" s="64"/>
      <c r="K285" s="64"/>
      <c r="L285" s="64"/>
      <c r="M285" s="37"/>
      <c r="N285" s="64"/>
      <c r="O285" s="64"/>
      <c r="P285" s="37"/>
      <c r="Q285" s="37"/>
      <c r="R285" s="109"/>
      <c r="S285" s="109"/>
      <c r="T285" s="109"/>
      <c r="U285" s="109"/>
      <c r="V285" s="109"/>
      <c r="W285" s="109"/>
      <c r="X285" s="109"/>
      <c r="Y285" s="45"/>
      <c r="Z285" s="45"/>
      <c r="AA285" s="45"/>
      <c r="AB285" s="64"/>
      <c r="AC285" s="168" t="str">
        <f t="shared" si="22"/>
        <v>○</v>
      </c>
      <c r="AD285" s="171" t="str">
        <f t="shared" si="23"/>
        <v>○</v>
      </c>
      <c r="AE285" s="170" t="str">
        <f t="shared" si="24"/>
        <v/>
      </c>
      <c r="AF285" s="174" t="str">
        <f t="shared" si="25"/>
        <v>○</v>
      </c>
    </row>
    <row r="286" spans="1:32">
      <c r="A286" s="20">
        <v>273</v>
      </c>
      <c r="B286" s="31" t="str">
        <f t="shared" si="21"/>
        <v/>
      </c>
      <c r="C286" s="37"/>
      <c r="D286" s="37"/>
      <c r="E286" s="45"/>
      <c r="F286" s="37"/>
      <c r="G286" s="45"/>
      <c r="H286" s="64"/>
      <c r="I286" s="64"/>
      <c r="J286" s="64"/>
      <c r="K286" s="64"/>
      <c r="L286" s="64"/>
      <c r="M286" s="37"/>
      <c r="N286" s="64"/>
      <c r="O286" s="64"/>
      <c r="P286" s="37"/>
      <c r="Q286" s="37"/>
      <c r="R286" s="109"/>
      <c r="S286" s="109"/>
      <c r="T286" s="109"/>
      <c r="U286" s="109"/>
      <c r="V286" s="109"/>
      <c r="W286" s="109"/>
      <c r="X286" s="109"/>
      <c r="Y286" s="45"/>
      <c r="Z286" s="45"/>
      <c r="AA286" s="45"/>
      <c r="AB286" s="64"/>
      <c r="AC286" s="168" t="str">
        <f t="shared" si="22"/>
        <v>○</v>
      </c>
      <c r="AD286" s="171" t="str">
        <f t="shared" si="23"/>
        <v>○</v>
      </c>
      <c r="AE286" s="170" t="str">
        <f t="shared" si="24"/>
        <v/>
      </c>
      <c r="AF286" s="174" t="str">
        <f t="shared" si="25"/>
        <v>○</v>
      </c>
    </row>
    <row r="287" spans="1:32">
      <c r="A287" s="20">
        <v>274</v>
      </c>
      <c r="B287" s="31" t="str">
        <f t="shared" si="21"/>
        <v/>
      </c>
      <c r="C287" s="37"/>
      <c r="D287" s="37"/>
      <c r="E287" s="45"/>
      <c r="F287" s="37"/>
      <c r="G287" s="45"/>
      <c r="H287" s="64"/>
      <c r="I287" s="64"/>
      <c r="J287" s="64"/>
      <c r="K287" s="64"/>
      <c r="L287" s="64"/>
      <c r="M287" s="37"/>
      <c r="N287" s="64"/>
      <c r="O287" s="64"/>
      <c r="P287" s="37"/>
      <c r="Q287" s="37"/>
      <c r="R287" s="109"/>
      <c r="S287" s="109"/>
      <c r="T287" s="109"/>
      <c r="U287" s="109"/>
      <c r="V287" s="109"/>
      <c r="W287" s="109"/>
      <c r="X287" s="109"/>
      <c r="Y287" s="45"/>
      <c r="Z287" s="45"/>
      <c r="AA287" s="45"/>
      <c r="AB287" s="64"/>
      <c r="AC287" s="168" t="str">
        <f t="shared" si="22"/>
        <v>○</v>
      </c>
      <c r="AD287" s="171" t="str">
        <f t="shared" si="23"/>
        <v>○</v>
      </c>
      <c r="AE287" s="170" t="str">
        <f t="shared" si="24"/>
        <v/>
      </c>
      <c r="AF287" s="174" t="str">
        <f t="shared" si="25"/>
        <v>○</v>
      </c>
    </row>
    <row r="288" spans="1:32">
      <c r="A288" s="20">
        <v>275</v>
      </c>
      <c r="B288" s="31" t="str">
        <f t="shared" si="21"/>
        <v/>
      </c>
      <c r="C288" s="37"/>
      <c r="D288" s="37"/>
      <c r="E288" s="45"/>
      <c r="F288" s="37"/>
      <c r="G288" s="45"/>
      <c r="H288" s="64"/>
      <c r="I288" s="64"/>
      <c r="J288" s="64"/>
      <c r="K288" s="64"/>
      <c r="L288" s="64"/>
      <c r="M288" s="37"/>
      <c r="N288" s="64"/>
      <c r="O288" s="64"/>
      <c r="P288" s="37"/>
      <c r="Q288" s="37"/>
      <c r="R288" s="109"/>
      <c r="S288" s="109"/>
      <c r="T288" s="109"/>
      <c r="U288" s="109"/>
      <c r="V288" s="109"/>
      <c r="W288" s="109"/>
      <c r="X288" s="109"/>
      <c r="Y288" s="45"/>
      <c r="Z288" s="45"/>
      <c r="AA288" s="45"/>
      <c r="AB288" s="64"/>
      <c r="AC288" s="168" t="str">
        <f t="shared" si="22"/>
        <v>○</v>
      </c>
      <c r="AD288" s="171" t="str">
        <f t="shared" si="23"/>
        <v>○</v>
      </c>
      <c r="AE288" s="170" t="str">
        <f t="shared" si="24"/>
        <v/>
      </c>
      <c r="AF288" s="174" t="str">
        <f t="shared" si="25"/>
        <v>○</v>
      </c>
    </row>
    <row r="289" spans="1:32">
      <c r="A289" s="20">
        <v>276</v>
      </c>
      <c r="B289" s="31" t="str">
        <f t="shared" si="21"/>
        <v/>
      </c>
      <c r="C289" s="37"/>
      <c r="D289" s="37"/>
      <c r="E289" s="45"/>
      <c r="F289" s="37"/>
      <c r="G289" s="45"/>
      <c r="H289" s="64"/>
      <c r="I289" s="64"/>
      <c r="J289" s="64"/>
      <c r="K289" s="64"/>
      <c r="L289" s="64"/>
      <c r="M289" s="37"/>
      <c r="N289" s="64"/>
      <c r="O289" s="64"/>
      <c r="P289" s="37"/>
      <c r="Q289" s="37"/>
      <c r="R289" s="109"/>
      <c r="S289" s="109"/>
      <c r="T289" s="109"/>
      <c r="U289" s="109"/>
      <c r="V289" s="109"/>
      <c r="W289" s="109"/>
      <c r="X289" s="109"/>
      <c r="Y289" s="45"/>
      <c r="Z289" s="45"/>
      <c r="AA289" s="45"/>
      <c r="AB289" s="64"/>
      <c r="AC289" s="168" t="str">
        <f t="shared" si="22"/>
        <v>○</v>
      </c>
      <c r="AD289" s="171" t="str">
        <f t="shared" si="23"/>
        <v>○</v>
      </c>
      <c r="AE289" s="170" t="str">
        <f t="shared" si="24"/>
        <v/>
      </c>
      <c r="AF289" s="174" t="str">
        <f t="shared" si="25"/>
        <v>○</v>
      </c>
    </row>
    <row r="290" spans="1:32">
      <c r="A290" s="20">
        <v>277</v>
      </c>
      <c r="B290" s="31" t="str">
        <f t="shared" si="21"/>
        <v/>
      </c>
      <c r="C290" s="37"/>
      <c r="D290" s="37"/>
      <c r="E290" s="45"/>
      <c r="F290" s="37"/>
      <c r="G290" s="45"/>
      <c r="H290" s="64"/>
      <c r="I290" s="64"/>
      <c r="J290" s="64"/>
      <c r="K290" s="64"/>
      <c r="L290" s="64"/>
      <c r="M290" s="37"/>
      <c r="N290" s="64"/>
      <c r="O290" s="64"/>
      <c r="P290" s="37"/>
      <c r="Q290" s="37"/>
      <c r="R290" s="109"/>
      <c r="S290" s="109"/>
      <c r="T290" s="109"/>
      <c r="U290" s="109"/>
      <c r="V290" s="109"/>
      <c r="W290" s="109"/>
      <c r="X290" s="109"/>
      <c r="Y290" s="45"/>
      <c r="Z290" s="45"/>
      <c r="AA290" s="45"/>
      <c r="AB290" s="64"/>
      <c r="AC290" s="168" t="str">
        <f t="shared" si="22"/>
        <v>○</v>
      </c>
      <c r="AD290" s="171" t="str">
        <f t="shared" si="23"/>
        <v>○</v>
      </c>
      <c r="AE290" s="170" t="str">
        <f t="shared" si="24"/>
        <v/>
      </c>
      <c r="AF290" s="174" t="str">
        <f t="shared" si="25"/>
        <v>○</v>
      </c>
    </row>
    <row r="291" spans="1:32">
      <c r="A291" s="20">
        <v>278</v>
      </c>
      <c r="B291" s="31" t="str">
        <f t="shared" si="21"/>
        <v/>
      </c>
      <c r="C291" s="37"/>
      <c r="D291" s="37"/>
      <c r="E291" s="45"/>
      <c r="F291" s="37"/>
      <c r="G291" s="45"/>
      <c r="H291" s="64"/>
      <c r="I291" s="64"/>
      <c r="J291" s="64"/>
      <c r="K291" s="64"/>
      <c r="L291" s="64"/>
      <c r="M291" s="37"/>
      <c r="N291" s="64"/>
      <c r="O291" s="64"/>
      <c r="P291" s="37"/>
      <c r="Q291" s="37"/>
      <c r="R291" s="109"/>
      <c r="S291" s="109"/>
      <c r="T291" s="109"/>
      <c r="U291" s="109"/>
      <c r="V291" s="109"/>
      <c r="W291" s="109"/>
      <c r="X291" s="109"/>
      <c r="Y291" s="45"/>
      <c r="Z291" s="45"/>
      <c r="AA291" s="45"/>
      <c r="AB291" s="64"/>
      <c r="AC291" s="168" t="str">
        <f t="shared" si="22"/>
        <v>○</v>
      </c>
      <c r="AD291" s="171" t="str">
        <f t="shared" si="23"/>
        <v>○</v>
      </c>
      <c r="AE291" s="170" t="str">
        <f t="shared" si="24"/>
        <v/>
      </c>
      <c r="AF291" s="174" t="str">
        <f t="shared" si="25"/>
        <v>○</v>
      </c>
    </row>
    <row r="292" spans="1:32">
      <c r="A292" s="20">
        <v>279</v>
      </c>
      <c r="B292" s="31" t="str">
        <f t="shared" si="21"/>
        <v/>
      </c>
      <c r="C292" s="37"/>
      <c r="D292" s="37"/>
      <c r="E292" s="45"/>
      <c r="F292" s="37"/>
      <c r="G292" s="45"/>
      <c r="H292" s="64"/>
      <c r="I292" s="64"/>
      <c r="J292" s="64"/>
      <c r="K292" s="64"/>
      <c r="L292" s="64"/>
      <c r="M292" s="37"/>
      <c r="N292" s="64"/>
      <c r="O292" s="64"/>
      <c r="P292" s="37"/>
      <c r="Q292" s="37"/>
      <c r="R292" s="109"/>
      <c r="S292" s="109"/>
      <c r="T292" s="109"/>
      <c r="U292" s="109"/>
      <c r="V292" s="109"/>
      <c r="W292" s="109"/>
      <c r="X292" s="109"/>
      <c r="Y292" s="45"/>
      <c r="Z292" s="45"/>
      <c r="AA292" s="45"/>
      <c r="AB292" s="64"/>
      <c r="AC292" s="168" t="str">
        <f t="shared" si="22"/>
        <v>○</v>
      </c>
      <c r="AD292" s="171" t="str">
        <f t="shared" si="23"/>
        <v>○</v>
      </c>
      <c r="AE292" s="170" t="str">
        <f t="shared" si="24"/>
        <v/>
      </c>
      <c r="AF292" s="174" t="str">
        <f t="shared" si="25"/>
        <v>○</v>
      </c>
    </row>
    <row r="293" spans="1:32">
      <c r="A293" s="20">
        <v>280</v>
      </c>
      <c r="B293" s="31" t="str">
        <f t="shared" si="21"/>
        <v/>
      </c>
      <c r="C293" s="37"/>
      <c r="D293" s="37"/>
      <c r="E293" s="45"/>
      <c r="F293" s="37"/>
      <c r="G293" s="45"/>
      <c r="H293" s="64"/>
      <c r="I293" s="64"/>
      <c r="J293" s="64"/>
      <c r="K293" s="64"/>
      <c r="L293" s="64"/>
      <c r="M293" s="37"/>
      <c r="N293" s="64"/>
      <c r="O293" s="64"/>
      <c r="P293" s="37"/>
      <c r="Q293" s="37"/>
      <c r="R293" s="109"/>
      <c r="S293" s="109"/>
      <c r="T293" s="109"/>
      <c r="U293" s="109"/>
      <c r="V293" s="109"/>
      <c r="W293" s="109"/>
      <c r="X293" s="109"/>
      <c r="Y293" s="45"/>
      <c r="Z293" s="45"/>
      <c r="AA293" s="45"/>
      <c r="AB293" s="64"/>
      <c r="AC293" s="168" t="str">
        <f t="shared" si="22"/>
        <v>○</v>
      </c>
      <c r="AD293" s="171" t="str">
        <f t="shared" si="23"/>
        <v>○</v>
      </c>
      <c r="AE293" s="170" t="str">
        <f t="shared" si="24"/>
        <v/>
      </c>
      <c r="AF293" s="174" t="str">
        <f t="shared" si="25"/>
        <v>○</v>
      </c>
    </row>
    <row r="294" spans="1:32">
      <c r="A294" s="20">
        <v>281</v>
      </c>
      <c r="B294" s="31" t="str">
        <f t="shared" si="21"/>
        <v/>
      </c>
      <c r="C294" s="37"/>
      <c r="D294" s="37"/>
      <c r="E294" s="45"/>
      <c r="F294" s="37"/>
      <c r="G294" s="45"/>
      <c r="H294" s="64"/>
      <c r="I294" s="64"/>
      <c r="J294" s="64"/>
      <c r="K294" s="64"/>
      <c r="L294" s="64"/>
      <c r="M294" s="37"/>
      <c r="N294" s="64"/>
      <c r="O294" s="64"/>
      <c r="P294" s="37"/>
      <c r="Q294" s="37"/>
      <c r="R294" s="109"/>
      <c r="S294" s="109"/>
      <c r="T294" s="109"/>
      <c r="U294" s="109"/>
      <c r="V294" s="109"/>
      <c r="W294" s="109"/>
      <c r="X294" s="109"/>
      <c r="Y294" s="45"/>
      <c r="Z294" s="45"/>
      <c r="AA294" s="45"/>
      <c r="AB294" s="64"/>
      <c r="AC294" s="168" t="str">
        <f t="shared" si="22"/>
        <v>○</v>
      </c>
      <c r="AD294" s="171" t="str">
        <f t="shared" si="23"/>
        <v>○</v>
      </c>
      <c r="AE294" s="170" t="str">
        <f t="shared" si="24"/>
        <v/>
      </c>
      <c r="AF294" s="174" t="str">
        <f t="shared" si="25"/>
        <v>○</v>
      </c>
    </row>
    <row r="295" spans="1:32">
      <c r="A295" s="20">
        <v>282</v>
      </c>
      <c r="B295" s="31" t="str">
        <f t="shared" si="21"/>
        <v/>
      </c>
      <c r="C295" s="37"/>
      <c r="D295" s="37"/>
      <c r="E295" s="45"/>
      <c r="F295" s="37"/>
      <c r="G295" s="45"/>
      <c r="H295" s="64"/>
      <c r="I295" s="64"/>
      <c r="J295" s="64"/>
      <c r="K295" s="64"/>
      <c r="L295" s="64"/>
      <c r="M295" s="37"/>
      <c r="N295" s="64"/>
      <c r="O295" s="64"/>
      <c r="P295" s="37"/>
      <c r="Q295" s="37"/>
      <c r="R295" s="109"/>
      <c r="S295" s="109"/>
      <c r="T295" s="109"/>
      <c r="U295" s="109"/>
      <c r="V295" s="109"/>
      <c r="W295" s="109"/>
      <c r="X295" s="109"/>
      <c r="Y295" s="45"/>
      <c r="Z295" s="45"/>
      <c r="AA295" s="45"/>
      <c r="AB295" s="64"/>
      <c r="AC295" s="168" t="str">
        <f t="shared" si="22"/>
        <v>○</v>
      </c>
      <c r="AD295" s="171" t="str">
        <f t="shared" si="23"/>
        <v>○</v>
      </c>
      <c r="AE295" s="170" t="str">
        <f t="shared" si="24"/>
        <v/>
      </c>
      <c r="AF295" s="174" t="str">
        <f t="shared" si="25"/>
        <v>○</v>
      </c>
    </row>
    <row r="296" spans="1:32">
      <c r="A296" s="20">
        <v>283</v>
      </c>
      <c r="B296" s="31" t="str">
        <f t="shared" si="21"/>
        <v/>
      </c>
      <c r="C296" s="37"/>
      <c r="D296" s="37"/>
      <c r="E296" s="45"/>
      <c r="F296" s="37"/>
      <c r="G296" s="45"/>
      <c r="H296" s="64"/>
      <c r="I296" s="64"/>
      <c r="J296" s="64"/>
      <c r="K296" s="64"/>
      <c r="L296" s="64"/>
      <c r="M296" s="37"/>
      <c r="N296" s="64"/>
      <c r="O296" s="64"/>
      <c r="P296" s="37"/>
      <c r="Q296" s="37"/>
      <c r="R296" s="109"/>
      <c r="S296" s="109"/>
      <c r="T296" s="109"/>
      <c r="U296" s="109"/>
      <c r="V296" s="109"/>
      <c r="W296" s="109"/>
      <c r="X296" s="109"/>
      <c r="Y296" s="45"/>
      <c r="Z296" s="45"/>
      <c r="AA296" s="45"/>
      <c r="AB296" s="64"/>
      <c r="AC296" s="168" t="str">
        <f t="shared" si="22"/>
        <v>○</v>
      </c>
      <c r="AD296" s="171" t="str">
        <f t="shared" si="23"/>
        <v>○</v>
      </c>
      <c r="AE296" s="170" t="str">
        <f t="shared" si="24"/>
        <v/>
      </c>
      <c r="AF296" s="174" t="str">
        <f t="shared" si="25"/>
        <v>○</v>
      </c>
    </row>
    <row r="297" spans="1:32">
      <c r="A297" s="20">
        <v>284</v>
      </c>
      <c r="B297" s="31" t="str">
        <f t="shared" si="21"/>
        <v/>
      </c>
      <c r="C297" s="37"/>
      <c r="D297" s="37"/>
      <c r="E297" s="45"/>
      <c r="F297" s="37"/>
      <c r="G297" s="45"/>
      <c r="H297" s="64"/>
      <c r="I297" s="64"/>
      <c r="J297" s="64"/>
      <c r="K297" s="64"/>
      <c r="L297" s="64"/>
      <c r="M297" s="37"/>
      <c r="N297" s="64"/>
      <c r="O297" s="64"/>
      <c r="P297" s="37"/>
      <c r="Q297" s="37"/>
      <c r="R297" s="109"/>
      <c r="S297" s="109"/>
      <c r="T297" s="109"/>
      <c r="U297" s="109"/>
      <c r="V297" s="109"/>
      <c r="W297" s="109"/>
      <c r="X297" s="109"/>
      <c r="Y297" s="45"/>
      <c r="Z297" s="45"/>
      <c r="AA297" s="45"/>
      <c r="AB297" s="64"/>
      <c r="AC297" s="168" t="str">
        <f t="shared" si="22"/>
        <v>○</v>
      </c>
      <c r="AD297" s="171" t="str">
        <f t="shared" si="23"/>
        <v>○</v>
      </c>
      <c r="AE297" s="170" t="str">
        <f t="shared" si="24"/>
        <v/>
      </c>
      <c r="AF297" s="174" t="str">
        <f t="shared" si="25"/>
        <v>○</v>
      </c>
    </row>
    <row r="298" spans="1:32">
      <c r="A298" s="20">
        <v>285</v>
      </c>
      <c r="B298" s="31" t="str">
        <f t="shared" si="21"/>
        <v/>
      </c>
      <c r="C298" s="37"/>
      <c r="D298" s="37"/>
      <c r="E298" s="45"/>
      <c r="F298" s="37"/>
      <c r="G298" s="45"/>
      <c r="H298" s="64"/>
      <c r="I298" s="64"/>
      <c r="J298" s="64"/>
      <c r="K298" s="64"/>
      <c r="L298" s="64"/>
      <c r="M298" s="37"/>
      <c r="N298" s="64"/>
      <c r="O298" s="64"/>
      <c r="P298" s="37"/>
      <c r="Q298" s="37"/>
      <c r="R298" s="109"/>
      <c r="S298" s="109"/>
      <c r="T298" s="109"/>
      <c r="U298" s="109"/>
      <c r="V298" s="109"/>
      <c r="W298" s="109"/>
      <c r="X298" s="109"/>
      <c r="Y298" s="45"/>
      <c r="Z298" s="45"/>
      <c r="AA298" s="45"/>
      <c r="AB298" s="64"/>
      <c r="AC298" s="168" t="str">
        <f t="shared" si="22"/>
        <v>○</v>
      </c>
      <c r="AD298" s="171" t="str">
        <f t="shared" si="23"/>
        <v>○</v>
      </c>
      <c r="AE298" s="170" t="str">
        <f t="shared" si="24"/>
        <v/>
      </c>
      <c r="AF298" s="174" t="str">
        <f t="shared" si="25"/>
        <v>○</v>
      </c>
    </row>
    <row r="299" spans="1:32">
      <c r="A299" s="20">
        <v>286</v>
      </c>
      <c r="B299" s="31" t="str">
        <f t="shared" si="21"/>
        <v/>
      </c>
      <c r="C299" s="37"/>
      <c r="D299" s="37"/>
      <c r="E299" s="45"/>
      <c r="F299" s="37"/>
      <c r="G299" s="45"/>
      <c r="H299" s="64"/>
      <c r="I299" s="64"/>
      <c r="J299" s="64"/>
      <c r="K299" s="64"/>
      <c r="L299" s="64"/>
      <c r="M299" s="37"/>
      <c r="N299" s="64"/>
      <c r="O299" s="64"/>
      <c r="P299" s="37"/>
      <c r="Q299" s="37"/>
      <c r="R299" s="109"/>
      <c r="S299" s="109"/>
      <c r="T299" s="109"/>
      <c r="U299" s="109"/>
      <c r="V299" s="109"/>
      <c r="W299" s="109"/>
      <c r="X299" s="109"/>
      <c r="Y299" s="45"/>
      <c r="Z299" s="45"/>
      <c r="AA299" s="45"/>
      <c r="AB299" s="64"/>
      <c r="AC299" s="168" t="str">
        <f t="shared" si="22"/>
        <v>○</v>
      </c>
      <c r="AD299" s="171" t="str">
        <f t="shared" si="23"/>
        <v>○</v>
      </c>
      <c r="AE299" s="170" t="str">
        <f t="shared" si="24"/>
        <v/>
      </c>
      <c r="AF299" s="174" t="str">
        <f t="shared" si="25"/>
        <v>○</v>
      </c>
    </row>
    <row r="300" spans="1:32">
      <c r="A300" s="20">
        <v>287</v>
      </c>
      <c r="B300" s="31" t="str">
        <f t="shared" si="21"/>
        <v/>
      </c>
      <c r="C300" s="37"/>
      <c r="D300" s="37"/>
      <c r="E300" s="45"/>
      <c r="F300" s="37"/>
      <c r="G300" s="45"/>
      <c r="H300" s="64"/>
      <c r="I300" s="64"/>
      <c r="J300" s="64"/>
      <c r="K300" s="64"/>
      <c r="L300" s="64"/>
      <c r="M300" s="37"/>
      <c r="N300" s="64"/>
      <c r="O300" s="64"/>
      <c r="P300" s="37"/>
      <c r="Q300" s="37"/>
      <c r="R300" s="109"/>
      <c r="S300" s="109"/>
      <c r="T300" s="109"/>
      <c r="U300" s="109"/>
      <c r="V300" s="109"/>
      <c r="W300" s="109"/>
      <c r="X300" s="109"/>
      <c r="Y300" s="45"/>
      <c r="Z300" s="45"/>
      <c r="AA300" s="45"/>
      <c r="AB300" s="64"/>
      <c r="AC300" s="168" t="str">
        <f t="shared" si="22"/>
        <v>○</v>
      </c>
      <c r="AD300" s="171" t="str">
        <f t="shared" si="23"/>
        <v>○</v>
      </c>
      <c r="AE300" s="170" t="str">
        <f t="shared" si="24"/>
        <v/>
      </c>
      <c r="AF300" s="174" t="str">
        <f t="shared" si="25"/>
        <v>○</v>
      </c>
    </row>
    <row r="301" spans="1:32">
      <c r="A301" s="20">
        <v>288</v>
      </c>
      <c r="B301" s="31" t="str">
        <f t="shared" si="21"/>
        <v/>
      </c>
      <c r="C301" s="37"/>
      <c r="D301" s="37"/>
      <c r="E301" s="45"/>
      <c r="F301" s="37"/>
      <c r="G301" s="45"/>
      <c r="H301" s="64"/>
      <c r="I301" s="64"/>
      <c r="J301" s="64"/>
      <c r="K301" s="64"/>
      <c r="L301" s="64"/>
      <c r="M301" s="37"/>
      <c r="N301" s="64"/>
      <c r="O301" s="64"/>
      <c r="P301" s="37"/>
      <c r="Q301" s="37"/>
      <c r="R301" s="109"/>
      <c r="S301" s="109"/>
      <c r="T301" s="109"/>
      <c r="U301" s="109"/>
      <c r="V301" s="109"/>
      <c r="W301" s="109"/>
      <c r="X301" s="109"/>
      <c r="Y301" s="45"/>
      <c r="Z301" s="45"/>
      <c r="AA301" s="45"/>
      <c r="AB301" s="64"/>
      <c r="AC301" s="168" t="str">
        <f t="shared" si="22"/>
        <v>○</v>
      </c>
      <c r="AD301" s="171" t="str">
        <f t="shared" si="23"/>
        <v>○</v>
      </c>
      <c r="AE301" s="170" t="str">
        <f t="shared" si="24"/>
        <v/>
      </c>
      <c r="AF301" s="174" t="str">
        <f t="shared" si="25"/>
        <v>○</v>
      </c>
    </row>
    <row r="302" spans="1:32">
      <c r="A302" s="20">
        <v>289</v>
      </c>
      <c r="B302" s="31" t="str">
        <f t="shared" si="21"/>
        <v/>
      </c>
      <c r="C302" s="37"/>
      <c r="D302" s="37"/>
      <c r="E302" s="45"/>
      <c r="F302" s="37"/>
      <c r="G302" s="45"/>
      <c r="H302" s="64"/>
      <c r="I302" s="64"/>
      <c r="J302" s="64"/>
      <c r="K302" s="64"/>
      <c r="L302" s="64"/>
      <c r="M302" s="37"/>
      <c r="N302" s="64"/>
      <c r="O302" s="64"/>
      <c r="P302" s="37"/>
      <c r="Q302" s="37"/>
      <c r="R302" s="109"/>
      <c r="S302" s="109"/>
      <c r="T302" s="109"/>
      <c r="U302" s="109"/>
      <c r="V302" s="109"/>
      <c r="W302" s="109"/>
      <c r="X302" s="109"/>
      <c r="Y302" s="45"/>
      <c r="Z302" s="45"/>
      <c r="AA302" s="45"/>
      <c r="AB302" s="64"/>
      <c r="AC302" s="168" t="str">
        <f t="shared" si="22"/>
        <v>○</v>
      </c>
      <c r="AD302" s="171" t="str">
        <f t="shared" si="23"/>
        <v>○</v>
      </c>
      <c r="AE302" s="170" t="str">
        <f t="shared" si="24"/>
        <v/>
      </c>
      <c r="AF302" s="174" t="str">
        <f t="shared" si="25"/>
        <v>○</v>
      </c>
    </row>
    <row r="303" spans="1:32">
      <c r="A303" s="20">
        <v>290</v>
      </c>
      <c r="B303" s="31" t="str">
        <f t="shared" si="21"/>
        <v/>
      </c>
      <c r="C303" s="37"/>
      <c r="D303" s="37"/>
      <c r="E303" s="45"/>
      <c r="F303" s="37"/>
      <c r="G303" s="45"/>
      <c r="H303" s="64"/>
      <c r="I303" s="64"/>
      <c r="J303" s="64"/>
      <c r="K303" s="64"/>
      <c r="L303" s="64"/>
      <c r="M303" s="37"/>
      <c r="N303" s="64"/>
      <c r="O303" s="64"/>
      <c r="P303" s="37"/>
      <c r="Q303" s="37"/>
      <c r="R303" s="109"/>
      <c r="S303" s="109"/>
      <c r="T303" s="109"/>
      <c r="U303" s="109"/>
      <c r="V303" s="109"/>
      <c r="W303" s="109"/>
      <c r="X303" s="109"/>
      <c r="Y303" s="45"/>
      <c r="Z303" s="45"/>
      <c r="AA303" s="45"/>
      <c r="AB303" s="64"/>
      <c r="AC303" s="168" t="str">
        <f t="shared" si="22"/>
        <v>○</v>
      </c>
      <c r="AD303" s="171" t="str">
        <f t="shared" si="23"/>
        <v>○</v>
      </c>
      <c r="AE303" s="170" t="str">
        <f t="shared" si="24"/>
        <v/>
      </c>
      <c r="AF303" s="174" t="str">
        <f t="shared" si="25"/>
        <v>○</v>
      </c>
    </row>
    <row r="304" spans="1:32">
      <c r="A304" s="20">
        <v>291</v>
      </c>
      <c r="B304" s="31" t="str">
        <f t="shared" si="21"/>
        <v/>
      </c>
      <c r="C304" s="37"/>
      <c r="D304" s="37"/>
      <c r="E304" s="45"/>
      <c r="F304" s="37"/>
      <c r="G304" s="45"/>
      <c r="H304" s="64"/>
      <c r="I304" s="64"/>
      <c r="J304" s="64"/>
      <c r="K304" s="64"/>
      <c r="L304" s="64"/>
      <c r="M304" s="37"/>
      <c r="N304" s="64"/>
      <c r="O304" s="64"/>
      <c r="P304" s="37"/>
      <c r="Q304" s="37"/>
      <c r="R304" s="109"/>
      <c r="S304" s="109"/>
      <c r="T304" s="109"/>
      <c r="U304" s="109"/>
      <c r="V304" s="109"/>
      <c r="W304" s="109"/>
      <c r="X304" s="109"/>
      <c r="Y304" s="45"/>
      <c r="Z304" s="45"/>
      <c r="AA304" s="45"/>
      <c r="AB304" s="64"/>
      <c r="AC304" s="168" t="str">
        <f t="shared" si="22"/>
        <v>○</v>
      </c>
      <c r="AD304" s="171" t="str">
        <f t="shared" si="23"/>
        <v>○</v>
      </c>
      <c r="AE304" s="170" t="str">
        <f t="shared" si="24"/>
        <v/>
      </c>
      <c r="AF304" s="174" t="str">
        <f t="shared" si="25"/>
        <v>○</v>
      </c>
    </row>
    <row r="305" spans="1:32">
      <c r="A305" s="20">
        <v>292</v>
      </c>
      <c r="B305" s="31" t="str">
        <f t="shared" si="21"/>
        <v/>
      </c>
      <c r="C305" s="37"/>
      <c r="D305" s="37"/>
      <c r="E305" s="45"/>
      <c r="F305" s="37"/>
      <c r="G305" s="45"/>
      <c r="H305" s="64"/>
      <c r="I305" s="64"/>
      <c r="J305" s="64"/>
      <c r="K305" s="64"/>
      <c r="L305" s="64"/>
      <c r="M305" s="37"/>
      <c r="N305" s="64"/>
      <c r="O305" s="64"/>
      <c r="P305" s="37"/>
      <c r="Q305" s="37"/>
      <c r="R305" s="109"/>
      <c r="S305" s="109"/>
      <c r="T305" s="109"/>
      <c r="U305" s="109"/>
      <c r="V305" s="109"/>
      <c r="W305" s="109"/>
      <c r="X305" s="109"/>
      <c r="Y305" s="45"/>
      <c r="Z305" s="45"/>
      <c r="AA305" s="45"/>
      <c r="AB305" s="64"/>
      <c r="AC305" s="168" t="str">
        <f t="shared" si="22"/>
        <v>○</v>
      </c>
      <c r="AD305" s="171" t="str">
        <f t="shared" si="23"/>
        <v>○</v>
      </c>
      <c r="AE305" s="170" t="str">
        <f t="shared" si="24"/>
        <v/>
      </c>
      <c r="AF305" s="174" t="str">
        <f t="shared" si="25"/>
        <v>○</v>
      </c>
    </row>
    <row r="306" spans="1:32">
      <c r="A306" s="20">
        <v>293</v>
      </c>
      <c r="B306" s="31" t="str">
        <f t="shared" si="21"/>
        <v/>
      </c>
      <c r="C306" s="37"/>
      <c r="D306" s="37"/>
      <c r="E306" s="45"/>
      <c r="F306" s="37"/>
      <c r="G306" s="45"/>
      <c r="H306" s="64"/>
      <c r="I306" s="64"/>
      <c r="J306" s="64"/>
      <c r="K306" s="64"/>
      <c r="L306" s="64"/>
      <c r="M306" s="37"/>
      <c r="N306" s="64"/>
      <c r="O306" s="64"/>
      <c r="P306" s="37"/>
      <c r="Q306" s="37"/>
      <c r="R306" s="109"/>
      <c r="S306" s="109"/>
      <c r="T306" s="109"/>
      <c r="U306" s="109"/>
      <c r="V306" s="109"/>
      <c r="W306" s="109"/>
      <c r="X306" s="109"/>
      <c r="Y306" s="45"/>
      <c r="Z306" s="45"/>
      <c r="AA306" s="45"/>
      <c r="AB306" s="64"/>
      <c r="AC306" s="168" t="str">
        <f t="shared" si="22"/>
        <v>○</v>
      </c>
      <c r="AD306" s="171" t="str">
        <f t="shared" si="23"/>
        <v>○</v>
      </c>
      <c r="AE306" s="170" t="str">
        <f t="shared" si="24"/>
        <v/>
      </c>
      <c r="AF306" s="174" t="str">
        <f t="shared" si="25"/>
        <v>○</v>
      </c>
    </row>
    <row r="307" spans="1:32">
      <c r="A307" s="20">
        <v>294</v>
      </c>
      <c r="B307" s="31" t="str">
        <f t="shared" si="21"/>
        <v/>
      </c>
      <c r="C307" s="37"/>
      <c r="D307" s="37"/>
      <c r="E307" s="45"/>
      <c r="F307" s="37"/>
      <c r="G307" s="45"/>
      <c r="H307" s="64"/>
      <c r="I307" s="64"/>
      <c r="J307" s="64"/>
      <c r="K307" s="64"/>
      <c r="L307" s="64"/>
      <c r="M307" s="37"/>
      <c r="N307" s="64"/>
      <c r="O307" s="64"/>
      <c r="P307" s="37"/>
      <c r="Q307" s="37"/>
      <c r="R307" s="109"/>
      <c r="S307" s="109"/>
      <c r="T307" s="109"/>
      <c r="U307" s="109"/>
      <c r="V307" s="109"/>
      <c r="W307" s="109"/>
      <c r="X307" s="109"/>
      <c r="Y307" s="45"/>
      <c r="Z307" s="45"/>
      <c r="AA307" s="45"/>
      <c r="AB307" s="64"/>
      <c r="AC307" s="168" t="str">
        <f t="shared" si="22"/>
        <v>○</v>
      </c>
      <c r="AD307" s="171" t="str">
        <f t="shared" si="23"/>
        <v>○</v>
      </c>
      <c r="AE307" s="170" t="str">
        <f t="shared" si="24"/>
        <v/>
      </c>
      <c r="AF307" s="174" t="str">
        <f t="shared" si="25"/>
        <v>○</v>
      </c>
    </row>
    <row r="308" spans="1:32">
      <c r="A308" s="20">
        <v>295</v>
      </c>
      <c r="B308" s="31" t="str">
        <f t="shared" si="21"/>
        <v/>
      </c>
      <c r="C308" s="37"/>
      <c r="D308" s="37"/>
      <c r="E308" s="45"/>
      <c r="F308" s="37"/>
      <c r="G308" s="45"/>
      <c r="H308" s="64"/>
      <c r="I308" s="64"/>
      <c r="J308" s="64"/>
      <c r="K308" s="64"/>
      <c r="L308" s="64"/>
      <c r="M308" s="37"/>
      <c r="N308" s="64"/>
      <c r="O308" s="64"/>
      <c r="P308" s="37"/>
      <c r="Q308" s="37"/>
      <c r="R308" s="109"/>
      <c r="S308" s="109"/>
      <c r="T308" s="109"/>
      <c r="U308" s="109"/>
      <c r="V308" s="109"/>
      <c r="W308" s="109"/>
      <c r="X308" s="109"/>
      <c r="Y308" s="45"/>
      <c r="Z308" s="45"/>
      <c r="AA308" s="45"/>
      <c r="AB308" s="64"/>
      <c r="AC308" s="168" t="str">
        <f t="shared" si="22"/>
        <v>○</v>
      </c>
      <c r="AD308" s="171" t="str">
        <f t="shared" si="23"/>
        <v>○</v>
      </c>
      <c r="AE308" s="170" t="str">
        <f t="shared" si="24"/>
        <v/>
      </c>
      <c r="AF308" s="174" t="str">
        <f t="shared" si="25"/>
        <v>○</v>
      </c>
    </row>
    <row r="309" spans="1:32">
      <c r="A309" s="20">
        <v>296</v>
      </c>
      <c r="B309" s="31" t="str">
        <f t="shared" si="21"/>
        <v/>
      </c>
      <c r="C309" s="37"/>
      <c r="D309" s="37"/>
      <c r="E309" s="45"/>
      <c r="F309" s="37"/>
      <c r="G309" s="45"/>
      <c r="H309" s="64"/>
      <c r="I309" s="64"/>
      <c r="J309" s="64"/>
      <c r="K309" s="64"/>
      <c r="L309" s="64"/>
      <c r="M309" s="37"/>
      <c r="N309" s="64"/>
      <c r="O309" s="64"/>
      <c r="P309" s="37"/>
      <c r="Q309" s="37"/>
      <c r="R309" s="109"/>
      <c r="S309" s="109"/>
      <c r="T309" s="109"/>
      <c r="U309" s="109"/>
      <c r="V309" s="109"/>
      <c r="W309" s="109"/>
      <c r="X309" s="109"/>
      <c r="Y309" s="45"/>
      <c r="Z309" s="45"/>
      <c r="AA309" s="45"/>
      <c r="AB309" s="64"/>
      <c r="AC309" s="168" t="str">
        <f t="shared" si="22"/>
        <v>○</v>
      </c>
      <c r="AD309" s="171" t="str">
        <f t="shared" si="23"/>
        <v>○</v>
      </c>
      <c r="AE309" s="170" t="str">
        <f t="shared" si="24"/>
        <v/>
      </c>
      <c r="AF309" s="174" t="str">
        <f t="shared" si="25"/>
        <v>○</v>
      </c>
    </row>
    <row r="310" spans="1:32">
      <c r="A310" s="20">
        <v>297</v>
      </c>
      <c r="B310" s="31" t="str">
        <f t="shared" si="21"/>
        <v/>
      </c>
      <c r="C310" s="37"/>
      <c r="D310" s="37"/>
      <c r="E310" s="45"/>
      <c r="F310" s="37"/>
      <c r="G310" s="45"/>
      <c r="H310" s="64"/>
      <c r="I310" s="64"/>
      <c r="J310" s="64"/>
      <c r="K310" s="64"/>
      <c r="L310" s="64"/>
      <c r="M310" s="37"/>
      <c r="N310" s="64"/>
      <c r="O310" s="64"/>
      <c r="P310" s="37"/>
      <c r="Q310" s="37"/>
      <c r="R310" s="109"/>
      <c r="S310" s="109"/>
      <c r="T310" s="109"/>
      <c r="U310" s="109"/>
      <c r="V310" s="109"/>
      <c r="W310" s="109"/>
      <c r="X310" s="109"/>
      <c r="Y310" s="45"/>
      <c r="Z310" s="45"/>
      <c r="AA310" s="45"/>
      <c r="AB310" s="64"/>
      <c r="AC310" s="168" t="str">
        <f t="shared" si="22"/>
        <v>○</v>
      </c>
      <c r="AD310" s="171" t="str">
        <f t="shared" si="23"/>
        <v>○</v>
      </c>
      <c r="AE310" s="170" t="str">
        <f t="shared" si="24"/>
        <v/>
      </c>
      <c r="AF310" s="174" t="str">
        <f t="shared" si="25"/>
        <v>○</v>
      </c>
    </row>
    <row r="311" spans="1:32">
      <c r="A311" s="20">
        <v>298</v>
      </c>
      <c r="B311" s="31" t="str">
        <f t="shared" si="21"/>
        <v/>
      </c>
      <c r="C311" s="37"/>
      <c r="D311" s="37"/>
      <c r="E311" s="45"/>
      <c r="F311" s="37"/>
      <c r="G311" s="45"/>
      <c r="H311" s="64"/>
      <c r="I311" s="64"/>
      <c r="J311" s="64"/>
      <c r="K311" s="64"/>
      <c r="L311" s="64"/>
      <c r="M311" s="37"/>
      <c r="N311" s="64"/>
      <c r="O311" s="64"/>
      <c r="P311" s="37"/>
      <c r="Q311" s="37"/>
      <c r="R311" s="109"/>
      <c r="S311" s="109"/>
      <c r="T311" s="109"/>
      <c r="U311" s="109"/>
      <c r="V311" s="109"/>
      <c r="W311" s="109"/>
      <c r="X311" s="109"/>
      <c r="Y311" s="45"/>
      <c r="Z311" s="45"/>
      <c r="AA311" s="45"/>
      <c r="AB311" s="64"/>
      <c r="AC311" s="168" t="str">
        <f t="shared" si="22"/>
        <v>○</v>
      </c>
      <c r="AD311" s="171" t="str">
        <f t="shared" si="23"/>
        <v>○</v>
      </c>
      <c r="AE311" s="170" t="str">
        <f t="shared" si="24"/>
        <v/>
      </c>
      <c r="AF311" s="174" t="str">
        <f t="shared" si="25"/>
        <v>○</v>
      </c>
    </row>
    <row r="312" spans="1:32">
      <c r="A312" s="20">
        <v>299</v>
      </c>
      <c r="B312" s="31" t="str">
        <f t="shared" si="21"/>
        <v/>
      </c>
      <c r="C312" s="37"/>
      <c r="D312" s="37"/>
      <c r="E312" s="45"/>
      <c r="F312" s="37"/>
      <c r="G312" s="45"/>
      <c r="H312" s="64"/>
      <c r="I312" s="64"/>
      <c r="J312" s="64"/>
      <c r="K312" s="64"/>
      <c r="L312" s="64"/>
      <c r="M312" s="37"/>
      <c r="N312" s="64"/>
      <c r="O312" s="64"/>
      <c r="P312" s="37"/>
      <c r="Q312" s="37"/>
      <c r="R312" s="109"/>
      <c r="S312" s="109"/>
      <c r="T312" s="109"/>
      <c r="U312" s="109"/>
      <c r="V312" s="109"/>
      <c r="W312" s="109"/>
      <c r="X312" s="109"/>
      <c r="Y312" s="45"/>
      <c r="Z312" s="45"/>
      <c r="AA312" s="45"/>
      <c r="AB312" s="64"/>
      <c r="AC312" s="168" t="str">
        <f t="shared" si="22"/>
        <v>○</v>
      </c>
      <c r="AD312" s="171" t="str">
        <f t="shared" si="23"/>
        <v>○</v>
      </c>
      <c r="AE312" s="170" t="str">
        <f t="shared" si="24"/>
        <v/>
      </c>
      <c r="AF312" s="174" t="str">
        <f t="shared" si="25"/>
        <v>○</v>
      </c>
    </row>
    <row r="313" spans="1:32">
      <c r="A313" s="20">
        <v>300</v>
      </c>
      <c r="B313" s="31" t="str">
        <f t="shared" si="21"/>
        <v/>
      </c>
      <c r="C313" s="37"/>
      <c r="D313" s="37"/>
      <c r="E313" s="45"/>
      <c r="F313" s="37"/>
      <c r="G313" s="45"/>
      <c r="H313" s="64"/>
      <c r="I313" s="64"/>
      <c r="J313" s="64"/>
      <c r="K313" s="64"/>
      <c r="L313" s="64"/>
      <c r="M313" s="37"/>
      <c r="N313" s="64"/>
      <c r="O313" s="64"/>
      <c r="P313" s="37"/>
      <c r="Q313" s="37"/>
      <c r="R313" s="109"/>
      <c r="S313" s="109"/>
      <c r="T313" s="109"/>
      <c r="U313" s="109"/>
      <c r="V313" s="109"/>
      <c r="W313" s="109"/>
      <c r="X313" s="109"/>
      <c r="Y313" s="45"/>
      <c r="Z313" s="45"/>
      <c r="AA313" s="45"/>
      <c r="AB313" s="64"/>
      <c r="AC313" s="168" t="str">
        <f t="shared" si="22"/>
        <v>○</v>
      </c>
      <c r="AD313" s="171" t="str">
        <f t="shared" si="23"/>
        <v>○</v>
      </c>
      <c r="AE313" s="170" t="str">
        <f t="shared" si="24"/>
        <v/>
      </c>
      <c r="AF313" s="174" t="str">
        <f t="shared" si="25"/>
        <v>○</v>
      </c>
    </row>
    <row r="314" spans="1:32">
      <c r="A314" s="20">
        <v>301</v>
      </c>
      <c r="B314" s="31" t="str">
        <f t="shared" si="21"/>
        <v/>
      </c>
      <c r="C314" s="37"/>
      <c r="D314" s="37"/>
      <c r="E314" s="45"/>
      <c r="F314" s="37"/>
      <c r="G314" s="45"/>
      <c r="H314" s="64"/>
      <c r="I314" s="64"/>
      <c r="J314" s="64"/>
      <c r="K314" s="64"/>
      <c r="L314" s="64"/>
      <c r="M314" s="37"/>
      <c r="N314" s="64"/>
      <c r="O314" s="64"/>
      <c r="P314" s="37"/>
      <c r="Q314" s="37"/>
      <c r="R314" s="109"/>
      <c r="S314" s="109"/>
      <c r="T314" s="109"/>
      <c r="U314" s="109"/>
      <c r="V314" s="109"/>
      <c r="W314" s="109"/>
      <c r="X314" s="109"/>
      <c r="Y314" s="45"/>
      <c r="Z314" s="45"/>
      <c r="AA314" s="45"/>
      <c r="AB314" s="64"/>
      <c r="AC314" s="168" t="str">
        <f t="shared" si="22"/>
        <v>○</v>
      </c>
      <c r="AD314" s="171" t="str">
        <f t="shared" si="23"/>
        <v>○</v>
      </c>
      <c r="AE314" s="170" t="str">
        <f t="shared" si="24"/>
        <v/>
      </c>
      <c r="AF314" s="174" t="str">
        <f t="shared" si="25"/>
        <v>○</v>
      </c>
    </row>
    <row r="315" spans="1:32">
      <c r="A315" s="20">
        <v>302</v>
      </c>
      <c r="B315" s="31" t="str">
        <f t="shared" si="21"/>
        <v/>
      </c>
      <c r="C315" s="37"/>
      <c r="D315" s="37"/>
      <c r="E315" s="45"/>
      <c r="F315" s="37"/>
      <c r="G315" s="45"/>
      <c r="H315" s="64"/>
      <c r="I315" s="64"/>
      <c r="J315" s="64"/>
      <c r="K315" s="64"/>
      <c r="L315" s="64"/>
      <c r="M315" s="37"/>
      <c r="N315" s="64"/>
      <c r="O315" s="64"/>
      <c r="P315" s="37"/>
      <c r="Q315" s="37"/>
      <c r="R315" s="109"/>
      <c r="S315" s="109"/>
      <c r="T315" s="109"/>
      <c r="U315" s="109"/>
      <c r="V315" s="109"/>
      <c r="W315" s="109"/>
      <c r="X315" s="109"/>
      <c r="Y315" s="45"/>
      <c r="Z315" s="45"/>
      <c r="AA315" s="45"/>
      <c r="AB315" s="64"/>
      <c r="AC315" s="168" t="str">
        <f t="shared" si="22"/>
        <v>○</v>
      </c>
      <c r="AD315" s="171" t="str">
        <f t="shared" si="23"/>
        <v>○</v>
      </c>
      <c r="AE315" s="170" t="str">
        <f t="shared" si="24"/>
        <v/>
      </c>
      <c r="AF315" s="174" t="str">
        <f t="shared" si="25"/>
        <v>○</v>
      </c>
    </row>
    <row r="316" spans="1:32">
      <c r="A316" s="20">
        <v>303</v>
      </c>
      <c r="B316" s="31" t="str">
        <f t="shared" si="21"/>
        <v/>
      </c>
      <c r="C316" s="37"/>
      <c r="D316" s="37"/>
      <c r="E316" s="45"/>
      <c r="F316" s="37"/>
      <c r="G316" s="45"/>
      <c r="H316" s="64"/>
      <c r="I316" s="64"/>
      <c r="J316" s="64"/>
      <c r="K316" s="64"/>
      <c r="L316" s="64"/>
      <c r="M316" s="37"/>
      <c r="N316" s="64"/>
      <c r="O316" s="64"/>
      <c r="P316" s="37"/>
      <c r="Q316" s="37"/>
      <c r="R316" s="109"/>
      <c r="S316" s="109"/>
      <c r="T316" s="109"/>
      <c r="U316" s="109"/>
      <c r="V316" s="109"/>
      <c r="W316" s="109"/>
      <c r="X316" s="109"/>
      <c r="Y316" s="45"/>
      <c r="Z316" s="45"/>
      <c r="AA316" s="45"/>
      <c r="AB316" s="64"/>
      <c r="AC316" s="168" t="str">
        <f t="shared" si="22"/>
        <v>○</v>
      </c>
      <c r="AD316" s="171" t="str">
        <f t="shared" si="23"/>
        <v>○</v>
      </c>
      <c r="AE316" s="170" t="str">
        <f t="shared" si="24"/>
        <v/>
      </c>
      <c r="AF316" s="174" t="str">
        <f t="shared" si="25"/>
        <v>○</v>
      </c>
    </row>
    <row r="317" spans="1:32">
      <c r="A317" s="20">
        <v>304</v>
      </c>
      <c r="B317" s="31" t="str">
        <f t="shared" si="21"/>
        <v/>
      </c>
      <c r="C317" s="37"/>
      <c r="D317" s="37"/>
      <c r="E317" s="45"/>
      <c r="F317" s="37"/>
      <c r="G317" s="45"/>
      <c r="H317" s="64"/>
      <c r="I317" s="64"/>
      <c r="J317" s="64"/>
      <c r="K317" s="64"/>
      <c r="L317" s="64"/>
      <c r="M317" s="37"/>
      <c r="N317" s="64"/>
      <c r="O317" s="64"/>
      <c r="P317" s="37"/>
      <c r="Q317" s="37"/>
      <c r="R317" s="109"/>
      <c r="S317" s="109"/>
      <c r="T317" s="109"/>
      <c r="U317" s="109"/>
      <c r="V317" s="109"/>
      <c r="W317" s="109"/>
      <c r="X317" s="109"/>
      <c r="Y317" s="45"/>
      <c r="Z317" s="45"/>
      <c r="AA317" s="45"/>
      <c r="AB317" s="64"/>
      <c r="AC317" s="168" t="str">
        <f t="shared" si="22"/>
        <v>○</v>
      </c>
      <c r="AD317" s="171" t="str">
        <f t="shared" si="23"/>
        <v>○</v>
      </c>
      <c r="AE317" s="170" t="str">
        <f t="shared" si="24"/>
        <v/>
      </c>
      <c r="AF317" s="174" t="str">
        <f t="shared" si="25"/>
        <v>○</v>
      </c>
    </row>
    <row r="318" spans="1:32">
      <c r="A318" s="20">
        <v>305</v>
      </c>
      <c r="B318" s="31" t="str">
        <f t="shared" si="21"/>
        <v/>
      </c>
      <c r="C318" s="37"/>
      <c r="D318" s="37"/>
      <c r="E318" s="45"/>
      <c r="F318" s="37"/>
      <c r="G318" s="45"/>
      <c r="H318" s="64"/>
      <c r="I318" s="64"/>
      <c r="J318" s="64"/>
      <c r="K318" s="64"/>
      <c r="L318" s="64"/>
      <c r="M318" s="37"/>
      <c r="N318" s="64"/>
      <c r="O318" s="64"/>
      <c r="P318" s="37"/>
      <c r="Q318" s="37"/>
      <c r="R318" s="109"/>
      <c r="S318" s="109"/>
      <c r="T318" s="109"/>
      <c r="U318" s="109"/>
      <c r="V318" s="109"/>
      <c r="W318" s="109"/>
      <c r="X318" s="109"/>
      <c r="Y318" s="45"/>
      <c r="Z318" s="45"/>
      <c r="AA318" s="45"/>
      <c r="AB318" s="64"/>
      <c r="AC318" s="168" t="str">
        <f t="shared" si="22"/>
        <v>○</v>
      </c>
      <c r="AD318" s="171" t="str">
        <f t="shared" si="23"/>
        <v>○</v>
      </c>
      <c r="AE318" s="170" t="str">
        <f t="shared" si="24"/>
        <v/>
      </c>
      <c r="AF318" s="174" t="str">
        <f t="shared" si="25"/>
        <v>○</v>
      </c>
    </row>
    <row r="319" spans="1:32">
      <c r="A319" s="20">
        <v>306</v>
      </c>
      <c r="B319" s="31" t="str">
        <f t="shared" si="21"/>
        <v/>
      </c>
      <c r="C319" s="37"/>
      <c r="D319" s="37"/>
      <c r="E319" s="45"/>
      <c r="F319" s="37"/>
      <c r="G319" s="45"/>
      <c r="H319" s="64"/>
      <c r="I319" s="64"/>
      <c r="J319" s="64"/>
      <c r="K319" s="64"/>
      <c r="L319" s="64"/>
      <c r="M319" s="37"/>
      <c r="N319" s="64"/>
      <c r="O319" s="64"/>
      <c r="P319" s="37"/>
      <c r="Q319" s="37"/>
      <c r="R319" s="109"/>
      <c r="S319" s="109"/>
      <c r="T319" s="109"/>
      <c r="U319" s="109"/>
      <c r="V319" s="109"/>
      <c r="W319" s="109"/>
      <c r="X319" s="109"/>
      <c r="Y319" s="45"/>
      <c r="Z319" s="45"/>
      <c r="AA319" s="45"/>
      <c r="AB319" s="64"/>
      <c r="AC319" s="168" t="str">
        <f t="shared" si="22"/>
        <v>○</v>
      </c>
      <c r="AD319" s="171" t="str">
        <f t="shared" si="23"/>
        <v>○</v>
      </c>
      <c r="AE319" s="170" t="str">
        <f t="shared" si="24"/>
        <v/>
      </c>
      <c r="AF319" s="174" t="str">
        <f t="shared" si="25"/>
        <v>○</v>
      </c>
    </row>
    <row r="320" spans="1:32">
      <c r="A320" s="20">
        <v>307</v>
      </c>
      <c r="B320" s="31" t="str">
        <f t="shared" si="21"/>
        <v/>
      </c>
      <c r="C320" s="37"/>
      <c r="D320" s="37"/>
      <c r="E320" s="45"/>
      <c r="F320" s="37"/>
      <c r="G320" s="45"/>
      <c r="H320" s="64"/>
      <c r="I320" s="64"/>
      <c r="J320" s="64"/>
      <c r="K320" s="64"/>
      <c r="L320" s="64"/>
      <c r="M320" s="37"/>
      <c r="N320" s="64"/>
      <c r="O320" s="64"/>
      <c r="P320" s="37"/>
      <c r="Q320" s="37"/>
      <c r="R320" s="109"/>
      <c r="S320" s="109"/>
      <c r="T320" s="109"/>
      <c r="U320" s="109"/>
      <c r="V320" s="109"/>
      <c r="W320" s="109"/>
      <c r="X320" s="109"/>
      <c r="Y320" s="45"/>
      <c r="Z320" s="45"/>
      <c r="AA320" s="45"/>
      <c r="AB320" s="64"/>
      <c r="AC320" s="168" t="str">
        <f t="shared" si="22"/>
        <v>○</v>
      </c>
      <c r="AD320" s="171" t="str">
        <f t="shared" si="23"/>
        <v>○</v>
      </c>
      <c r="AE320" s="170" t="str">
        <f t="shared" si="24"/>
        <v/>
      </c>
      <c r="AF320" s="174" t="str">
        <f t="shared" si="25"/>
        <v>○</v>
      </c>
    </row>
    <row r="321" spans="1:32">
      <c r="A321" s="20">
        <v>308</v>
      </c>
      <c r="B321" s="31" t="str">
        <f t="shared" si="21"/>
        <v/>
      </c>
      <c r="C321" s="37"/>
      <c r="D321" s="37"/>
      <c r="E321" s="45"/>
      <c r="F321" s="37"/>
      <c r="G321" s="45"/>
      <c r="H321" s="64"/>
      <c r="I321" s="64"/>
      <c r="J321" s="64"/>
      <c r="K321" s="64"/>
      <c r="L321" s="64"/>
      <c r="M321" s="37"/>
      <c r="N321" s="64"/>
      <c r="O321" s="64"/>
      <c r="P321" s="37"/>
      <c r="Q321" s="37"/>
      <c r="R321" s="109"/>
      <c r="S321" s="109"/>
      <c r="T321" s="109"/>
      <c r="U321" s="109"/>
      <c r="V321" s="109"/>
      <c r="W321" s="109"/>
      <c r="X321" s="109"/>
      <c r="Y321" s="45"/>
      <c r="Z321" s="45"/>
      <c r="AA321" s="45"/>
      <c r="AB321" s="64"/>
      <c r="AC321" s="168" t="str">
        <f t="shared" si="22"/>
        <v>○</v>
      </c>
      <c r="AD321" s="171" t="str">
        <f t="shared" si="23"/>
        <v>○</v>
      </c>
      <c r="AE321" s="170" t="str">
        <f t="shared" si="24"/>
        <v/>
      </c>
      <c r="AF321" s="174" t="str">
        <f t="shared" si="25"/>
        <v>○</v>
      </c>
    </row>
    <row r="322" spans="1:32">
      <c r="A322" s="20">
        <v>309</v>
      </c>
      <c r="B322" s="31" t="str">
        <f t="shared" si="21"/>
        <v/>
      </c>
      <c r="C322" s="37"/>
      <c r="D322" s="37"/>
      <c r="E322" s="45"/>
      <c r="F322" s="37"/>
      <c r="G322" s="45"/>
      <c r="H322" s="64"/>
      <c r="I322" s="64"/>
      <c r="J322" s="64"/>
      <c r="K322" s="64"/>
      <c r="L322" s="64"/>
      <c r="M322" s="37"/>
      <c r="N322" s="64"/>
      <c r="O322" s="64"/>
      <c r="P322" s="37"/>
      <c r="Q322" s="37"/>
      <c r="R322" s="109"/>
      <c r="S322" s="109"/>
      <c r="T322" s="109"/>
      <c r="U322" s="109"/>
      <c r="V322" s="109"/>
      <c r="W322" s="109"/>
      <c r="X322" s="109"/>
      <c r="Y322" s="45"/>
      <c r="Z322" s="45"/>
      <c r="AA322" s="45"/>
      <c r="AB322" s="64"/>
      <c r="AC322" s="168" t="str">
        <f t="shared" si="22"/>
        <v>○</v>
      </c>
      <c r="AD322" s="171" t="str">
        <f t="shared" si="23"/>
        <v>○</v>
      </c>
      <c r="AE322" s="170" t="str">
        <f t="shared" si="24"/>
        <v/>
      </c>
      <c r="AF322" s="174" t="str">
        <f t="shared" si="25"/>
        <v>○</v>
      </c>
    </row>
    <row r="323" spans="1:32">
      <c r="A323" s="20">
        <v>310</v>
      </c>
      <c r="B323" s="31" t="str">
        <f t="shared" si="21"/>
        <v/>
      </c>
      <c r="C323" s="37"/>
      <c r="D323" s="37"/>
      <c r="E323" s="45"/>
      <c r="F323" s="37"/>
      <c r="G323" s="45"/>
      <c r="H323" s="64"/>
      <c r="I323" s="64"/>
      <c r="J323" s="64"/>
      <c r="K323" s="64"/>
      <c r="L323" s="64"/>
      <c r="M323" s="37"/>
      <c r="N323" s="64"/>
      <c r="O323" s="64"/>
      <c r="P323" s="37"/>
      <c r="Q323" s="37"/>
      <c r="R323" s="109"/>
      <c r="S323" s="109"/>
      <c r="T323" s="109"/>
      <c r="U323" s="109"/>
      <c r="V323" s="109"/>
      <c r="W323" s="109"/>
      <c r="X323" s="109"/>
      <c r="Y323" s="45"/>
      <c r="Z323" s="45"/>
      <c r="AA323" s="45"/>
      <c r="AB323" s="64"/>
      <c r="AC323" s="168" t="str">
        <f t="shared" si="22"/>
        <v>○</v>
      </c>
      <c r="AD323" s="171" t="str">
        <f t="shared" si="23"/>
        <v>○</v>
      </c>
      <c r="AE323" s="170" t="str">
        <f t="shared" si="24"/>
        <v/>
      </c>
      <c r="AF323" s="174" t="str">
        <f t="shared" si="25"/>
        <v>○</v>
      </c>
    </row>
    <row r="324" spans="1:32">
      <c r="A324" s="20">
        <v>311</v>
      </c>
      <c r="B324" s="31" t="str">
        <f t="shared" si="21"/>
        <v/>
      </c>
      <c r="C324" s="37"/>
      <c r="D324" s="37"/>
      <c r="E324" s="45"/>
      <c r="F324" s="37"/>
      <c r="G324" s="45"/>
      <c r="H324" s="64"/>
      <c r="I324" s="64"/>
      <c r="J324" s="64"/>
      <c r="K324" s="64"/>
      <c r="L324" s="64"/>
      <c r="M324" s="37"/>
      <c r="N324" s="64"/>
      <c r="O324" s="64"/>
      <c r="P324" s="37"/>
      <c r="Q324" s="37"/>
      <c r="R324" s="109"/>
      <c r="S324" s="109"/>
      <c r="T324" s="109"/>
      <c r="U324" s="109"/>
      <c r="V324" s="109"/>
      <c r="W324" s="109"/>
      <c r="X324" s="109"/>
      <c r="Y324" s="45"/>
      <c r="Z324" s="45"/>
      <c r="AA324" s="45"/>
      <c r="AB324" s="64"/>
      <c r="AC324" s="168" t="str">
        <f t="shared" si="22"/>
        <v>○</v>
      </c>
      <c r="AD324" s="171" t="str">
        <f t="shared" si="23"/>
        <v>○</v>
      </c>
      <c r="AE324" s="170" t="str">
        <f t="shared" si="24"/>
        <v/>
      </c>
      <c r="AF324" s="174" t="str">
        <f t="shared" si="25"/>
        <v>○</v>
      </c>
    </row>
    <row r="325" spans="1:32">
      <c r="A325" s="20">
        <v>312</v>
      </c>
      <c r="B325" s="31" t="str">
        <f t="shared" si="21"/>
        <v/>
      </c>
      <c r="C325" s="37"/>
      <c r="D325" s="37"/>
      <c r="E325" s="45"/>
      <c r="F325" s="37"/>
      <c r="G325" s="45"/>
      <c r="H325" s="64"/>
      <c r="I325" s="64"/>
      <c r="J325" s="64"/>
      <c r="K325" s="64"/>
      <c r="L325" s="64"/>
      <c r="M325" s="37"/>
      <c r="N325" s="64"/>
      <c r="O325" s="64"/>
      <c r="P325" s="37"/>
      <c r="Q325" s="37"/>
      <c r="R325" s="109"/>
      <c r="S325" s="109"/>
      <c r="T325" s="109"/>
      <c r="U325" s="109"/>
      <c r="V325" s="109"/>
      <c r="W325" s="109"/>
      <c r="X325" s="109"/>
      <c r="Y325" s="45"/>
      <c r="Z325" s="45"/>
      <c r="AA325" s="45"/>
      <c r="AB325" s="64"/>
      <c r="AC325" s="168" t="str">
        <f t="shared" si="22"/>
        <v>○</v>
      </c>
      <c r="AD325" s="171" t="str">
        <f t="shared" si="23"/>
        <v>○</v>
      </c>
      <c r="AE325" s="170" t="str">
        <f t="shared" si="24"/>
        <v/>
      </c>
      <c r="AF325" s="174" t="str">
        <f t="shared" si="25"/>
        <v>○</v>
      </c>
    </row>
    <row r="326" spans="1:32">
      <c r="A326" s="20">
        <v>313</v>
      </c>
      <c r="B326" s="31" t="str">
        <f t="shared" si="21"/>
        <v/>
      </c>
      <c r="C326" s="37"/>
      <c r="D326" s="37"/>
      <c r="E326" s="45"/>
      <c r="F326" s="37"/>
      <c r="G326" s="45"/>
      <c r="H326" s="64"/>
      <c r="I326" s="64"/>
      <c r="J326" s="64"/>
      <c r="K326" s="64"/>
      <c r="L326" s="64"/>
      <c r="M326" s="37"/>
      <c r="N326" s="64"/>
      <c r="O326" s="64"/>
      <c r="P326" s="37"/>
      <c r="Q326" s="37"/>
      <c r="R326" s="109"/>
      <c r="S326" s="109"/>
      <c r="T326" s="109"/>
      <c r="U326" s="109"/>
      <c r="V326" s="109"/>
      <c r="W326" s="109"/>
      <c r="X326" s="109"/>
      <c r="Y326" s="45"/>
      <c r="Z326" s="45"/>
      <c r="AA326" s="45"/>
      <c r="AB326" s="64"/>
      <c r="AC326" s="168" t="str">
        <f t="shared" si="22"/>
        <v>○</v>
      </c>
      <c r="AD326" s="171" t="str">
        <f t="shared" si="23"/>
        <v>○</v>
      </c>
      <c r="AE326" s="170" t="str">
        <f t="shared" si="24"/>
        <v/>
      </c>
      <c r="AF326" s="174" t="str">
        <f t="shared" si="25"/>
        <v>○</v>
      </c>
    </row>
    <row r="327" spans="1:32">
      <c r="A327" s="20">
        <v>314</v>
      </c>
      <c r="B327" s="31" t="str">
        <f t="shared" si="21"/>
        <v/>
      </c>
      <c r="C327" s="37"/>
      <c r="D327" s="37"/>
      <c r="E327" s="45"/>
      <c r="F327" s="37"/>
      <c r="G327" s="45"/>
      <c r="H327" s="64"/>
      <c r="I327" s="64"/>
      <c r="J327" s="64"/>
      <c r="K327" s="64"/>
      <c r="L327" s="64"/>
      <c r="M327" s="37"/>
      <c r="N327" s="64"/>
      <c r="O327" s="64"/>
      <c r="P327" s="37"/>
      <c r="Q327" s="37"/>
      <c r="R327" s="109"/>
      <c r="S327" s="109"/>
      <c r="T327" s="109"/>
      <c r="U327" s="109"/>
      <c r="V327" s="109"/>
      <c r="W327" s="109"/>
      <c r="X327" s="109"/>
      <c r="Y327" s="45"/>
      <c r="Z327" s="45"/>
      <c r="AA327" s="45"/>
      <c r="AB327" s="64"/>
      <c r="AC327" s="168" t="str">
        <f t="shared" si="22"/>
        <v>○</v>
      </c>
      <c r="AD327" s="171" t="str">
        <f t="shared" si="23"/>
        <v>○</v>
      </c>
      <c r="AE327" s="170" t="str">
        <f t="shared" si="24"/>
        <v/>
      </c>
      <c r="AF327" s="174" t="str">
        <f t="shared" si="25"/>
        <v>○</v>
      </c>
    </row>
    <row r="328" spans="1:32">
      <c r="A328" s="20">
        <v>315</v>
      </c>
      <c r="B328" s="31" t="str">
        <f t="shared" si="21"/>
        <v/>
      </c>
      <c r="C328" s="37"/>
      <c r="D328" s="37"/>
      <c r="E328" s="45"/>
      <c r="F328" s="37"/>
      <c r="G328" s="45"/>
      <c r="H328" s="64"/>
      <c r="I328" s="64"/>
      <c r="J328" s="64"/>
      <c r="K328" s="64"/>
      <c r="L328" s="64"/>
      <c r="M328" s="37"/>
      <c r="N328" s="64"/>
      <c r="O328" s="64"/>
      <c r="P328" s="37"/>
      <c r="Q328" s="37"/>
      <c r="R328" s="109"/>
      <c r="S328" s="109"/>
      <c r="T328" s="109"/>
      <c r="U328" s="109"/>
      <c r="V328" s="109"/>
      <c r="W328" s="109"/>
      <c r="X328" s="109"/>
      <c r="Y328" s="45"/>
      <c r="Z328" s="45"/>
      <c r="AA328" s="45"/>
      <c r="AB328" s="64"/>
      <c r="AC328" s="168" t="str">
        <f t="shared" si="22"/>
        <v>○</v>
      </c>
      <c r="AD328" s="171" t="str">
        <f t="shared" si="23"/>
        <v>○</v>
      </c>
      <c r="AE328" s="170" t="str">
        <f t="shared" si="24"/>
        <v/>
      </c>
      <c r="AF328" s="174" t="str">
        <f t="shared" si="25"/>
        <v>○</v>
      </c>
    </row>
    <row r="329" spans="1:32">
      <c r="A329" s="20">
        <v>316</v>
      </c>
      <c r="B329" s="31" t="str">
        <f t="shared" si="21"/>
        <v/>
      </c>
      <c r="C329" s="37"/>
      <c r="D329" s="37"/>
      <c r="E329" s="45"/>
      <c r="F329" s="37"/>
      <c r="G329" s="45"/>
      <c r="H329" s="64"/>
      <c r="I329" s="64"/>
      <c r="J329" s="64"/>
      <c r="K329" s="64"/>
      <c r="L329" s="64"/>
      <c r="M329" s="37"/>
      <c r="N329" s="64"/>
      <c r="O329" s="64"/>
      <c r="P329" s="37"/>
      <c r="Q329" s="37"/>
      <c r="R329" s="109"/>
      <c r="S329" s="109"/>
      <c r="T329" s="109"/>
      <c r="U329" s="109"/>
      <c r="V329" s="109"/>
      <c r="W329" s="109"/>
      <c r="X329" s="109"/>
      <c r="Y329" s="45"/>
      <c r="Z329" s="45"/>
      <c r="AA329" s="45"/>
      <c r="AB329" s="64"/>
      <c r="AC329" s="168" t="str">
        <f t="shared" si="22"/>
        <v>○</v>
      </c>
      <c r="AD329" s="171" t="str">
        <f t="shared" si="23"/>
        <v>○</v>
      </c>
      <c r="AE329" s="170" t="str">
        <f t="shared" si="24"/>
        <v/>
      </c>
      <c r="AF329" s="174" t="str">
        <f t="shared" si="25"/>
        <v>○</v>
      </c>
    </row>
    <row r="330" spans="1:32">
      <c r="A330" s="20">
        <v>317</v>
      </c>
      <c r="B330" s="31" t="str">
        <f t="shared" si="21"/>
        <v/>
      </c>
      <c r="C330" s="37"/>
      <c r="D330" s="37"/>
      <c r="E330" s="45"/>
      <c r="F330" s="37"/>
      <c r="G330" s="45"/>
      <c r="H330" s="64"/>
      <c r="I330" s="64"/>
      <c r="J330" s="64"/>
      <c r="K330" s="64"/>
      <c r="L330" s="64"/>
      <c r="M330" s="37"/>
      <c r="N330" s="64"/>
      <c r="O330" s="64"/>
      <c r="P330" s="37"/>
      <c r="Q330" s="37"/>
      <c r="R330" s="109"/>
      <c r="S330" s="109"/>
      <c r="T330" s="109"/>
      <c r="U330" s="109"/>
      <c r="V330" s="109"/>
      <c r="W330" s="109"/>
      <c r="X330" s="109"/>
      <c r="Y330" s="45"/>
      <c r="Z330" s="45"/>
      <c r="AA330" s="45"/>
      <c r="AB330" s="64"/>
      <c r="AC330" s="168" t="str">
        <f t="shared" si="22"/>
        <v>○</v>
      </c>
      <c r="AD330" s="171" t="str">
        <f t="shared" si="23"/>
        <v>○</v>
      </c>
      <c r="AE330" s="170" t="str">
        <f t="shared" si="24"/>
        <v/>
      </c>
      <c r="AF330" s="174" t="str">
        <f t="shared" si="25"/>
        <v>○</v>
      </c>
    </row>
    <row r="331" spans="1:32">
      <c r="A331" s="20">
        <v>318</v>
      </c>
      <c r="B331" s="31" t="str">
        <f t="shared" si="21"/>
        <v/>
      </c>
      <c r="C331" s="37"/>
      <c r="D331" s="37"/>
      <c r="E331" s="45"/>
      <c r="F331" s="37"/>
      <c r="G331" s="45"/>
      <c r="H331" s="64"/>
      <c r="I331" s="64"/>
      <c r="J331" s="64"/>
      <c r="K331" s="64"/>
      <c r="L331" s="64"/>
      <c r="M331" s="37"/>
      <c r="N331" s="64"/>
      <c r="O331" s="64"/>
      <c r="P331" s="37"/>
      <c r="Q331" s="37"/>
      <c r="R331" s="109"/>
      <c r="S331" s="109"/>
      <c r="T331" s="109"/>
      <c r="U331" s="109"/>
      <c r="V331" s="109"/>
      <c r="W331" s="109"/>
      <c r="X331" s="109"/>
      <c r="Y331" s="45"/>
      <c r="Z331" s="45"/>
      <c r="AA331" s="45"/>
      <c r="AB331" s="64"/>
      <c r="AC331" s="168" t="str">
        <f t="shared" si="22"/>
        <v>○</v>
      </c>
      <c r="AD331" s="171" t="str">
        <f t="shared" si="23"/>
        <v>○</v>
      </c>
      <c r="AE331" s="170" t="str">
        <f t="shared" si="24"/>
        <v/>
      </c>
      <c r="AF331" s="174" t="str">
        <f t="shared" si="25"/>
        <v>○</v>
      </c>
    </row>
    <row r="332" spans="1:32">
      <c r="A332" s="20">
        <v>319</v>
      </c>
      <c r="B332" s="31" t="str">
        <f t="shared" si="21"/>
        <v/>
      </c>
      <c r="C332" s="37"/>
      <c r="D332" s="37"/>
      <c r="E332" s="45"/>
      <c r="F332" s="37"/>
      <c r="G332" s="45"/>
      <c r="H332" s="64"/>
      <c r="I332" s="64"/>
      <c r="J332" s="64"/>
      <c r="K332" s="64"/>
      <c r="L332" s="64"/>
      <c r="M332" s="37"/>
      <c r="N332" s="64"/>
      <c r="O332" s="64"/>
      <c r="P332" s="37"/>
      <c r="Q332" s="37"/>
      <c r="R332" s="109"/>
      <c r="S332" s="109"/>
      <c r="T332" s="109"/>
      <c r="U332" s="109"/>
      <c r="V332" s="109"/>
      <c r="W332" s="109"/>
      <c r="X332" s="109"/>
      <c r="Y332" s="45"/>
      <c r="Z332" s="45"/>
      <c r="AA332" s="45"/>
      <c r="AB332" s="64"/>
      <c r="AC332" s="168" t="str">
        <f t="shared" si="22"/>
        <v>○</v>
      </c>
      <c r="AD332" s="171" t="str">
        <f t="shared" si="23"/>
        <v>○</v>
      </c>
      <c r="AE332" s="170" t="str">
        <f t="shared" si="24"/>
        <v/>
      </c>
      <c r="AF332" s="174" t="str">
        <f t="shared" si="25"/>
        <v>○</v>
      </c>
    </row>
    <row r="333" spans="1:32">
      <c r="A333" s="20">
        <v>320</v>
      </c>
      <c r="B333" s="31" t="str">
        <f t="shared" si="21"/>
        <v/>
      </c>
      <c r="C333" s="37"/>
      <c r="D333" s="37"/>
      <c r="E333" s="45"/>
      <c r="F333" s="37"/>
      <c r="G333" s="45"/>
      <c r="H333" s="64"/>
      <c r="I333" s="64"/>
      <c r="J333" s="64"/>
      <c r="K333" s="64"/>
      <c r="L333" s="64"/>
      <c r="M333" s="37"/>
      <c r="N333" s="64"/>
      <c r="O333" s="64"/>
      <c r="P333" s="37"/>
      <c r="Q333" s="37"/>
      <c r="R333" s="109"/>
      <c r="S333" s="109"/>
      <c r="T333" s="109"/>
      <c r="U333" s="109"/>
      <c r="V333" s="109"/>
      <c r="W333" s="109"/>
      <c r="X333" s="109"/>
      <c r="Y333" s="45"/>
      <c r="Z333" s="45"/>
      <c r="AA333" s="45"/>
      <c r="AB333" s="64"/>
      <c r="AC333" s="168" t="str">
        <f t="shared" si="22"/>
        <v>○</v>
      </c>
      <c r="AD333" s="171" t="str">
        <f t="shared" si="23"/>
        <v>○</v>
      </c>
      <c r="AE333" s="170" t="str">
        <f t="shared" si="24"/>
        <v/>
      </c>
      <c r="AF333" s="174" t="str">
        <f t="shared" si="25"/>
        <v>○</v>
      </c>
    </row>
    <row r="334" spans="1:32">
      <c r="A334" s="20">
        <v>321</v>
      </c>
      <c r="B334" s="31" t="str">
        <f t="shared" ref="B334:B397" si="26">IF(C334&lt;&gt;"","○","")</f>
        <v/>
      </c>
      <c r="C334" s="37"/>
      <c r="D334" s="37"/>
      <c r="E334" s="45"/>
      <c r="F334" s="37"/>
      <c r="G334" s="45"/>
      <c r="H334" s="64"/>
      <c r="I334" s="64"/>
      <c r="J334" s="64"/>
      <c r="K334" s="64"/>
      <c r="L334" s="64"/>
      <c r="M334" s="37"/>
      <c r="N334" s="64"/>
      <c r="O334" s="64"/>
      <c r="P334" s="37"/>
      <c r="Q334" s="37"/>
      <c r="R334" s="109"/>
      <c r="S334" s="109"/>
      <c r="T334" s="109"/>
      <c r="U334" s="109"/>
      <c r="V334" s="109"/>
      <c r="W334" s="109"/>
      <c r="X334" s="109"/>
      <c r="Y334" s="45"/>
      <c r="Z334" s="45"/>
      <c r="AA334" s="45"/>
      <c r="AB334" s="64"/>
      <c r="AC334" s="168" t="str">
        <f t="shared" ref="AC334:AC397" si="27">IF(OR(C334="補",AND(C334="単",R334=U334+V334+W334)),"","○")</f>
        <v>○</v>
      </c>
      <c r="AD334" s="171" t="str">
        <f t="shared" ref="AD334:AD397" si="28">IF(OR(C334="単",AND(C334="補",AND(R334=S334+X334,S334=T334+U334+V334+W334))),"","○")</f>
        <v>○</v>
      </c>
      <c r="AE334" s="170" t="str">
        <f t="shared" ref="AE334:AE397" si="29">IF(AND(Q334="R3.4以降",AA334=""),"○","")</f>
        <v/>
      </c>
      <c r="AF334" s="174" t="str">
        <f t="shared" ref="AF334:AF397" si="30">IF(OR(K334="",M334="",N334="",O334=""),"○","")</f>
        <v>○</v>
      </c>
    </row>
    <row r="335" spans="1:32">
      <c r="A335" s="20">
        <v>322</v>
      </c>
      <c r="B335" s="31" t="str">
        <f t="shared" si="26"/>
        <v/>
      </c>
      <c r="C335" s="37"/>
      <c r="D335" s="37"/>
      <c r="E335" s="45"/>
      <c r="F335" s="37"/>
      <c r="G335" s="45"/>
      <c r="H335" s="64"/>
      <c r="I335" s="64"/>
      <c r="J335" s="64"/>
      <c r="K335" s="64"/>
      <c r="L335" s="64"/>
      <c r="M335" s="37"/>
      <c r="N335" s="64"/>
      <c r="O335" s="64"/>
      <c r="P335" s="37"/>
      <c r="Q335" s="37"/>
      <c r="R335" s="109"/>
      <c r="S335" s="109"/>
      <c r="T335" s="109"/>
      <c r="U335" s="109"/>
      <c r="V335" s="109"/>
      <c r="W335" s="109"/>
      <c r="X335" s="109"/>
      <c r="Y335" s="45"/>
      <c r="Z335" s="45"/>
      <c r="AA335" s="45"/>
      <c r="AB335" s="64"/>
      <c r="AC335" s="168" t="str">
        <f t="shared" si="27"/>
        <v>○</v>
      </c>
      <c r="AD335" s="171" t="str">
        <f t="shared" si="28"/>
        <v>○</v>
      </c>
      <c r="AE335" s="170" t="str">
        <f t="shared" si="29"/>
        <v/>
      </c>
      <c r="AF335" s="174" t="str">
        <f t="shared" si="30"/>
        <v>○</v>
      </c>
    </row>
    <row r="336" spans="1:32">
      <c r="A336" s="20">
        <v>323</v>
      </c>
      <c r="B336" s="31" t="str">
        <f t="shared" si="26"/>
        <v/>
      </c>
      <c r="C336" s="37"/>
      <c r="D336" s="37"/>
      <c r="E336" s="45"/>
      <c r="F336" s="37"/>
      <c r="G336" s="45"/>
      <c r="H336" s="64"/>
      <c r="I336" s="64"/>
      <c r="J336" s="64"/>
      <c r="K336" s="64"/>
      <c r="L336" s="64"/>
      <c r="M336" s="37"/>
      <c r="N336" s="64"/>
      <c r="O336" s="64"/>
      <c r="P336" s="37"/>
      <c r="Q336" s="37"/>
      <c r="R336" s="109"/>
      <c r="S336" s="109"/>
      <c r="T336" s="109"/>
      <c r="U336" s="109"/>
      <c r="V336" s="109"/>
      <c r="W336" s="109"/>
      <c r="X336" s="109"/>
      <c r="Y336" s="45"/>
      <c r="Z336" s="45"/>
      <c r="AA336" s="45"/>
      <c r="AB336" s="64"/>
      <c r="AC336" s="168" t="str">
        <f t="shared" si="27"/>
        <v>○</v>
      </c>
      <c r="AD336" s="171" t="str">
        <f t="shared" si="28"/>
        <v>○</v>
      </c>
      <c r="AE336" s="170" t="str">
        <f t="shared" si="29"/>
        <v/>
      </c>
      <c r="AF336" s="174" t="str">
        <f t="shared" si="30"/>
        <v>○</v>
      </c>
    </row>
    <row r="337" spans="1:32">
      <c r="A337" s="20">
        <v>324</v>
      </c>
      <c r="B337" s="31" t="str">
        <f t="shared" si="26"/>
        <v/>
      </c>
      <c r="C337" s="37"/>
      <c r="D337" s="37"/>
      <c r="E337" s="45"/>
      <c r="F337" s="37"/>
      <c r="G337" s="45"/>
      <c r="H337" s="64"/>
      <c r="I337" s="64"/>
      <c r="J337" s="64"/>
      <c r="K337" s="64"/>
      <c r="L337" s="64"/>
      <c r="M337" s="37"/>
      <c r="N337" s="64"/>
      <c r="O337" s="64"/>
      <c r="P337" s="37"/>
      <c r="Q337" s="37"/>
      <c r="R337" s="109"/>
      <c r="S337" s="109"/>
      <c r="T337" s="109"/>
      <c r="U337" s="109"/>
      <c r="V337" s="109"/>
      <c r="W337" s="109"/>
      <c r="X337" s="109"/>
      <c r="Y337" s="45"/>
      <c r="Z337" s="45"/>
      <c r="AA337" s="45"/>
      <c r="AB337" s="64"/>
      <c r="AC337" s="168" t="str">
        <f t="shared" si="27"/>
        <v>○</v>
      </c>
      <c r="AD337" s="171" t="str">
        <f t="shared" si="28"/>
        <v>○</v>
      </c>
      <c r="AE337" s="170" t="str">
        <f t="shared" si="29"/>
        <v/>
      </c>
      <c r="AF337" s="174" t="str">
        <f t="shared" si="30"/>
        <v>○</v>
      </c>
    </row>
    <row r="338" spans="1:32">
      <c r="A338" s="20">
        <v>325</v>
      </c>
      <c r="B338" s="31" t="str">
        <f t="shared" si="26"/>
        <v/>
      </c>
      <c r="C338" s="37"/>
      <c r="D338" s="37"/>
      <c r="E338" s="45"/>
      <c r="F338" s="37"/>
      <c r="G338" s="45"/>
      <c r="H338" s="64"/>
      <c r="I338" s="64"/>
      <c r="J338" s="64"/>
      <c r="K338" s="64"/>
      <c r="L338" s="64"/>
      <c r="M338" s="37"/>
      <c r="N338" s="64"/>
      <c r="O338" s="64"/>
      <c r="P338" s="37"/>
      <c r="Q338" s="37"/>
      <c r="R338" s="109"/>
      <c r="S338" s="109"/>
      <c r="T338" s="109"/>
      <c r="U338" s="109"/>
      <c r="V338" s="109"/>
      <c r="W338" s="109"/>
      <c r="X338" s="109"/>
      <c r="Y338" s="45"/>
      <c r="Z338" s="45"/>
      <c r="AA338" s="45"/>
      <c r="AB338" s="64"/>
      <c r="AC338" s="168" t="str">
        <f t="shared" si="27"/>
        <v>○</v>
      </c>
      <c r="AD338" s="171" t="str">
        <f t="shared" si="28"/>
        <v>○</v>
      </c>
      <c r="AE338" s="170" t="str">
        <f t="shared" si="29"/>
        <v/>
      </c>
      <c r="AF338" s="174" t="str">
        <f t="shared" si="30"/>
        <v>○</v>
      </c>
    </row>
    <row r="339" spans="1:32">
      <c r="A339" s="20">
        <v>326</v>
      </c>
      <c r="B339" s="31" t="str">
        <f t="shared" si="26"/>
        <v/>
      </c>
      <c r="C339" s="37"/>
      <c r="D339" s="37"/>
      <c r="E339" s="45"/>
      <c r="F339" s="37"/>
      <c r="G339" s="45"/>
      <c r="H339" s="64"/>
      <c r="I339" s="64"/>
      <c r="J339" s="64"/>
      <c r="K339" s="64"/>
      <c r="L339" s="64"/>
      <c r="M339" s="37"/>
      <c r="N339" s="64"/>
      <c r="O339" s="64"/>
      <c r="P339" s="37"/>
      <c r="Q339" s="37"/>
      <c r="R339" s="109"/>
      <c r="S339" s="109"/>
      <c r="T339" s="109"/>
      <c r="U339" s="109"/>
      <c r="V339" s="109"/>
      <c r="W339" s="109"/>
      <c r="X339" s="109"/>
      <c r="Y339" s="45"/>
      <c r="Z339" s="45"/>
      <c r="AA339" s="45"/>
      <c r="AB339" s="64"/>
      <c r="AC339" s="168" t="str">
        <f t="shared" si="27"/>
        <v>○</v>
      </c>
      <c r="AD339" s="171" t="str">
        <f t="shared" si="28"/>
        <v>○</v>
      </c>
      <c r="AE339" s="170" t="str">
        <f t="shared" si="29"/>
        <v/>
      </c>
      <c r="AF339" s="174" t="str">
        <f t="shared" si="30"/>
        <v>○</v>
      </c>
    </row>
    <row r="340" spans="1:32">
      <c r="A340" s="20">
        <v>327</v>
      </c>
      <c r="B340" s="31" t="str">
        <f t="shared" si="26"/>
        <v/>
      </c>
      <c r="C340" s="37"/>
      <c r="D340" s="37"/>
      <c r="E340" s="45"/>
      <c r="F340" s="37"/>
      <c r="G340" s="45"/>
      <c r="H340" s="64"/>
      <c r="I340" s="64"/>
      <c r="J340" s="64"/>
      <c r="K340" s="64"/>
      <c r="L340" s="64"/>
      <c r="M340" s="37"/>
      <c r="N340" s="64"/>
      <c r="O340" s="64"/>
      <c r="P340" s="37"/>
      <c r="Q340" s="37"/>
      <c r="R340" s="109"/>
      <c r="S340" s="109"/>
      <c r="T340" s="109"/>
      <c r="U340" s="109"/>
      <c r="V340" s="109"/>
      <c r="W340" s="109"/>
      <c r="X340" s="109"/>
      <c r="Y340" s="45"/>
      <c r="Z340" s="45"/>
      <c r="AA340" s="45"/>
      <c r="AB340" s="64"/>
      <c r="AC340" s="168" t="str">
        <f t="shared" si="27"/>
        <v>○</v>
      </c>
      <c r="AD340" s="171" t="str">
        <f t="shared" si="28"/>
        <v>○</v>
      </c>
      <c r="AE340" s="170" t="str">
        <f t="shared" si="29"/>
        <v/>
      </c>
      <c r="AF340" s="174" t="str">
        <f t="shared" si="30"/>
        <v>○</v>
      </c>
    </row>
    <row r="341" spans="1:32">
      <c r="A341" s="20">
        <v>328</v>
      </c>
      <c r="B341" s="31" t="str">
        <f t="shared" si="26"/>
        <v/>
      </c>
      <c r="C341" s="37"/>
      <c r="D341" s="37"/>
      <c r="E341" s="45"/>
      <c r="F341" s="37"/>
      <c r="G341" s="45"/>
      <c r="H341" s="64"/>
      <c r="I341" s="64"/>
      <c r="J341" s="64"/>
      <c r="K341" s="64"/>
      <c r="L341" s="64"/>
      <c r="M341" s="37"/>
      <c r="N341" s="64"/>
      <c r="O341" s="64"/>
      <c r="P341" s="37"/>
      <c r="Q341" s="37"/>
      <c r="R341" s="109"/>
      <c r="S341" s="109"/>
      <c r="T341" s="109"/>
      <c r="U341" s="109"/>
      <c r="V341" s="109"/>
      <c r="W341" s="109"/>
      <c r="X341" s="109"/>
      <c r="Y341" s="45"/>
      <c r="Z341" s="45"/>
      <c r="AA341" s="45"/>
      <c r="AB341" s="64"/>
      <c r="AC341" s="168" t="str">
        <f t="shared" si="27"/>
        <v>○</v>
      </c>
      <c r="AD341" s="171" t="str">
        <f t="shared" si="28"/>
        <v>○</v>
      </c>
      <c r="AE341" s="170" t="str">
        <f t="shared" si="29"/>
        <v/>
      </c>
      <c r="AF341" s="174" t="str">
        <f t="shared" si="30"/>
        <v>○</v>
      </c>
    </row>
    <row r="342" spans="1:32">
      <c r="A342" s="20">
        <v>329</v>
      </c>
      <c r="B342" s="31" t="str">
        <f t="shared" si="26"/>
        <v/>
      </c>
      <c r="C342" s="37"/>
      <c r="D342" s="37"/>
      <c r="E342" s="45"/>
      <c r="F342" s="37"/>
      <c r="G342" s="45"/>
      <c r="H342" s="64"/>
      <c r="I342" s="64"/>
      <c r="J342" s="64"/>
      <c r="K342" s="64"/>
      <c r="L342" s="64"/>
      <c r="M342" s="37"/>
      <c r="N342" s="64"/>
      <c r="O342" s="64"/>
      <c r="P342" s="37"/>
      <c r="Q342" s="37"/>
      <c r="R342" s="109"/>
      <c r="S342" s="109"/>
      <c r="T342" s="109"/>
      <c r="U342" s="109"/>
      <c r="V342" s="109"/>
      <c r="W342" s="109"/>
      <c r="X342" s="109"/>
      <c r="Y342" s="45"/>
      <c r="Z342" s="45"/>
      <c r="AA342" s="45"/>
      <c r="AB342" s="64"/>
      <c r="AC342" s="168" t="str">
        <f t="shared" si="27"/>
        <v>○</v>
      </c>
      <c r="AD342" s="171" t="str">
        <f t="shared" si="28"/>
        <v>○</v>
      </c>
      <c r="AE342" s="170" t="str">
        <f t="shared" si="29"/>
        <v/>
      </c>
      <c r="AF342" s="174" t="str">
        <f t="shared" si="30"/>
        <v>○</v>
      </c>
    </row>
    <row r="343" spans="1:32">
      <c r="A343" s="20">
        <v>330</v>
      </c>
      <c r="B343" s="31" t="str">
        <f t="shared" si="26"/>
        <v/>
      </c>
      <c r="C343" s="37"/>
      <c r="D343" s="37"/>
      <c r="E343" s="45"/>
      <c r="F343" s="37"/>
      <c r="G343" s="45"/>
      <c r="H343" s="64"/>
      <c r="I343" s="64"/>
      <c r="J343" s="64"/>
      <c r="K343" s="64"/>
      <c r="L343" s="64"/>
      <c r="M343" s="37"/>
      <c r="N343" s="64"/>
      <c r="O343" s="64"/>
      <c r="P343" s="37"/>
      <c r="Q343" s="37"/>
      <c r="R343" s="109"/>
      <c r="S343" s="109"/>
      <c r="T343" s="109"/>
      <c r="U343" s="109"/>
      <c r="V343" s="109"/>
      <c r="W343" s="109"/>
      <c r="X343" s="109"/>
      <c r="Y343" s="45"/>
      <c r="Z343" s="45"/>
      <c r="AA343" s="45"/>
      <c r="AB343" s="64"/>
      <c r="AC343" s="168" t="str">
        <f t="shared" si="27"/>
        <v>○</v>
      </c>
      <c r="AD343" s="171" t="str">
        <f t="shared" si="28"/>
        <v>○</v>
      </c>
      <c r="AE343" s="170" t="str">
        <f t="shared" si="29"/>
        <v/>
      </c>
      <c r="AF343" s="174" t="str">
        <f t="shared" si="30"/>
        <v>○</v>
      </c>
    </row>
    <row r="344" spans="1:32">
      <c r="A344" s="20">
        <v>331</v>
      </c>
      <c r="B344" s="31" t="str">
        <f t="shared" si="26"/>
        <v/>
      </c>
      <c r="C344" s="37"/>
      <c r="D344" s="37"/>
      <c r="E344" s="45"/>
      <c r="F344" s="37"/>
      <c r="G344" s="45"/>
      <c r="H344" s="64"/>
      <c r="I344" s="64"/>
      <c r="J344" s="64"/>
      <c r="K344" s="64"/>
      <c r="L344" s="64"/>
      <c r="M344" s="37"/>
      <c r="N344" s="64"/>
      <c r="O344" s="64"/>
      <c r="P344" s="37"/>
      <c r="Q344" s="37"/>
      <c r="R344" s="109"/>
      <c r="S344" s="109"/>
      <c r="T344" s="109"/>
      <c r="U344" s="109"/>
      <c r="V344" s="109"/>
      <c r="W344" s="109"/>
      <c r="X344" s="109"/>
      <c r="Y344" s="45"/>
      <c r="Z344" s="45"/>
      <c r="AA344" s="45"/>
      <c r="AB344" s="64"/>
      <c r="AC344" s="168" t="str">
        <f t="shared" si="27"/>
        <v>○</v>
      </c>
      <c r="AD344" s="171" t="str">
        <f t="shared" si="28"/>
        <v>○</v>
      </c>
      <c r="AE344" s="170" t="str">
        <f t="shared" si="29"/>
        <v/>
      </c>
      <c r="AF344" s="174" t="str">
        <f t="shared" si="30"/>
        <v>○</v>
      </c>
    </row>
    <row r="345" spans="1:32">
      <c r="A345" s="20">
        <v>332</v>
      </c>
      <c r="B345" s="31" t="str">
        <f t="shared" si="26"/>
        <v/>
      </c>
      <c r="C345" s="37"/>
      <c r="D345" s="37"/>
      <c r="E345" s="45"/>
      <c r="F345" s="37"/>
      <c r="G345" s="45"/>
      <c r="H345" s="64"/>
      <c r="I345" s="64"/>
      <c r="J345" s="64"/>
      <c r="K345" s="64"/>
      <c r="L345" s="64"/>
      <c r="M345" s="37"/>
      <c r="N345" s="64"/>
      <c r="O345" s="64"/>
      <c r="P345" s="37"/>
      <c r="Q345" s="37"/>
      <c r="R345" s="109"/>
      <c r="S345" s="109"/>
      <c r="T345" s="109"/>
      <c r="U345" s="109"/>
      <c r="V345" s="109"/>
      <c r="W345" s="109"/>
      <c r="X345" s="109"/>
      <c r="Y345" s="45"/>
      <c r="Z345" s="45"/>
      <c r="AA345" s="45"/>
      <c r="AB345" s="64"/>
      <c r="AC345" s="168" t="str">
        <f t="shared" si="27"/>
        <v>○</v>
      </c>
      <c r="AD345" s="171" t="str">
        <f t="shared" si="28"/>
        <v>○</v>
      </c>
      <c r="AE345" s="170" t="str">
        <f t="shared" si="29"/>
        <v/>
      </c>
      <c r="AF345" s="174" t="str">
        <f t="shared" si="30"/>
        <v>○</v>
      </c>
    </row>
    <row r="346" spans="1:32">
      <c r="A346" s="20">
        <v>333</v>
      </c>
      <c r="B346" s="31" t="str">
        <f t="shared" si="26"/>
        <v/>
      </c>
      <c r="C346" s="37"/>
      <c r="D346" s="37"/>
      <c r="E346" s="45"/>
      <c r="F346" s="37"/>
      <c r="G346" s="45"/>
      <c r="H346" s="64"/>
      <c r="I346" s="64"/>
      <c r="J346" s="64"/>
      <c r="K346" s="64"/>
      <c r="L346" s="64"/>
      <c r="M346" s="37"/>
      <c r="N346" s="64"/>
      <c r="O346" s="64"/>
      <c r="P346" s="37"/>
      <c r="Q346" s="37"/>
      <c r="R346" s="109"/>
      <c r="S346" s="109"/>
      <c r="T346" s="109"/>
      <c r="U346" s="109"/>
      <c r="V346" s="109"/>
      <c r="W346" s="109"/>
      <c r="X346" s="109"/>
      <c r="Y346" s="45"/>
      <c r="Z346" s="45"/>
      <c r="AA346" s="45"/>
      <c r="AB346" s="64"/>
      <c r="AC346" s="168" t="str">
        <f t="shared" si="27"/>
        <v>○</v>
      </c>
      <c r="AD346" s="171" t="str">
        <f t="shared" si="28"/>
        <v>○</v>
      </c>
      <c r="AE346" s="170" t="str">
        <f t="shared" si="29"/>
        <v/>
      </c>
      <c r="AF346" s="174" t="str">
        <f t="shared" si="30"/>
        <v>○</v>
      </c>
    </row>
    <row r="347" spans="1:32">
      <c r="A347" s="20">
        <v>334</v>
      </c>
      <c r="B347" s="31" t="str">
        <f t="shared" si="26"/>
        <v/>
      </c>
      <c r="C347" s="37"/>
      <c r="D347" s="37"/>
      <c r="E347" s="45"/>
      <c r="F347" s="37"/>
      <c r="G347" s="45"/>
      <c r="H347" s="64"/>
      <c r="I347" s="64"/>
      <c r="J347" s="64"/>
      <c r="K347" s="64"/>
      <c r="L347" s="64"/>
      <c r="M347" s="37"/>
      <c r="N347" s="64"/>
      <c r="O347" s="64"/>
      <c r="P347" s="37"/>
      <c r="Q347" s="37"/>
      <c r="R347" s="109"/>
      <c r="S347" s="109"/>
      <c r="T347" s="109"/>
      <c r="U347" s="109"/>
      <c r="V347" s="109"/>
      <c r="W347" s="109"/>
      <c r="X347" s="109"/>
      <c r="Y347" s="45"/>
      <c r="Z347" s="45"/>
      <c r="AA347" s="45"/>
      <c r="AB347" s="64"/>
      <c r="AC347" s="168" t="str">
        <f t="shared" si="27"/>
        <v>○</v>
      </c>
      <c r="AD347" s="171" t="str">
        <f t="shared" si="28"/>
        <v>○</v>
      </c>
      <c r="AE347" s="170" t="str">
        <f t="shared" si="29"/>
        <v/>
      </c>
      <c r="AF347" s="174" t="str">
        <f t="shared" si="30"/>
        <v>○</v>
      </c>
    </row>
    <row r="348" spans="1:32">
      <c r="A348" s="20">
        <v>335</v>
      </c>
      <c r="B348" s="31" t="str">
        <f t="shared" si="26"/>
        <v/>
      </c>
      <c r="C348" s="37"/>
      <c r="D348" s="37"/>
      <c r="E348" s="45"/>
      <c r="F348" s="37"/>
      <c r="G348" s="45"/>
      <c r="H348" s="64"/>
      <c r="I348" s="64"/>
      <c r="J348" s="64"/>
      <c r="K348" s="64"/>
      <c r="L348" s="64"/>
      <c r="M348" s="37"/>
      <c r="N348" s="64"/>
      <c r="O348" s="64"/>
      <c r="P348" s="37"/>
      <c r="Q348" s="37"/>
      <c r="R348" s="109"/>
      <c r="S348" s="109"/>
      <c r="T348" s="109"/>
      <c r="U348" s="109"/>
      <c r="V348" s="109"/>
      <c r="W348" s="109"/>
      <c r="X348" s="109"/>
      <c r="Y348" s="45"/>
      <c r="Z348" s="45"/>
      <c r="AA348" s="45"/>
      <c r="AB348" s="64"/>
      <c r="AC348" s="168" t="str">
        <f t="shared" si="27"/>
        <v>○</v>
      </c>
      <c r="AD348" s="171" t="str">
        <f t="shared" si="28"/>
        <v>○</v>
      </c>
      <c r="AE348" s="170" t="str">
        <f t="shared" si="29"/>
        <v/>
      </c>
      <c r="AF348" s="174" t="str">
        <f t="shared" si="30"/>
        <v>○</v>
      </c>
    </row>
    <row r="349" spans="1:32">
      <c r="A349" s="20">
        <v>336</v>
      </c>
      <c r="B349" s="31" t="str">
        <f t="shared" si="26"/>
        <v/>
      </c>
      <c r="C349" s="37"/>
      <c r="D349" s="37"/>
      <c r="E349" s="45"/>
      <c r="F349" s="37"/>
      <c r="G349" s="45"/>
      <c r="H349" s="64"/>
      <c r="I349" s="64"/>
      <c r="J349" s="64"/>
      <c r="K349" s="64"/>
      <c r="L349" s="64"/>
      <c r="M349" s="37"/>
      <c r="N349" s="64"/>
      <c r="O349" s="64"/>
      <c r="P349" s="37"/>
      <c r="Q349" s="37"/>
      <c r="R349" s="109"/>
      <c r="S349" s="109"/>
      <c r="T349" s="109"/>
      <c r="U349" s="109"/>
      <c r="V349" s="109"/>
      <c r="W349" s="109"/>
      <c r="X349" s="109"/>
      <c r="Y349" s="45"/>
      <c r="Z349" s="45"/>
      <c r="AA349" s="45"/>
      <c r="AB349" s="64"/>
      <c r="AC349" s="168" t="str">
        <f t="shared" si="27"/>
        <v>○</v>
      </c>
      <c r="AD349" s="171" t="str">
        <f t="shared" si="28"/>
        <v>○</v>
      </c>
      <c r="AE349" s="170" t="str">
        <f t="shared" si="29"/>
        <v/>
      </c>
      <c r="AF349" s="174" t="str">
        <f t="shared" si="30"/>
        <v>○</v>
      </c>
    </row>
    <row r="350" spans="1:32">
      <c r="A350" s="20">
        <v>337</v>
      </c>
      <c r="B350" s="31" t="str">
        <f t="shared" si="26"/>
        <v/>
      </c>
      <c r="C350" s="37"/>
      <c r="D350" s="37"/>
      <c r="E350" s="45"/>
      <c r="F350" s="37"/>
      <c r="G350" s="45"/>
      <c r="H350" s="64"/>
      <c r="I350" s="64"/>
      <c r="J350" s="64"/>
      <c r="K350" s="64"/>
      <c r="L350" s="64"/>
      <c r="M350" s="37"/>
      <c r="N350" s="64"/>
      <c r="O350" s="64"/>
      <c r="P350" s="37"/>
      <c r="Q350" s="37"/>
      <c r="R350" s="109"/>
      <c r="S350" s="109"/>
      <c r="T350" s="109"/>
      <c r="U350" s="109"/>
      <c r="V350" s="109"/>
      <c r="W350" s="109"/>
      <c r="X350" s="109"/>
      <c r="Y350" s="45"/>
      <c r="Z350" s="45"/>
      <c r="AA350" s="45"/>
      <c r="AB350" s="64"/>
      <c r="AC350" s="168" t="str">
        <f t="shared" si="27"/>
        <v>○</v>
      </c>
      <c r="AD350" s="171" t="str">
        <f t="shared" si="28"/>
        <v>○</v>
      </c>
      <c r="AE350" s="170" t="str">
        <f t="shared" si="29"/>
        <v/>
      </c>
      <c r="AF350" s="174" t="str">
        <f t="shared" si="30"/>
        <v>○</v>
      </c>
    </row>
    <row r="351" spans="1:32">
      <c r="A351" s="20">
        <v>338</v>
      </c>
      <c r="B351" s="31" t="str">
        <f t="shared" si="26"/>
        <v/>
      </c>
      <c r="C351" s="37"/>
      <c r="D351" s="37"/>
      <c r="E351" s="45"/>
      <c r="F351" s="37"/>
      <c r="G351" s="45"/>
      <c r="H351" s="64"/>
      <c r="I351" s="64"/>
      <c r="J351" s="64"/>
      <c r="K351" s="64"/>
      <c r="L351" s="64"/>
      <c r="M351" s="37"/>
      <c r="N351" s="64"/>
      <c r="O351" s="64"/>
      <c r="P351" s="37"/>
      <c r="Q351" s="37"/>
      <c r="R351" s="109"/>
      <c r="S351" s="109"/>
      <c r="T351" s="109"/>
      <c r="U351" s="109"/>
      <c r="V351" s="109"/>
      <c r="W351" s="109"/>
      <c r="X351" s="109"/>
      <c r="Y351" s="45"/>
      <c r="Z351" s="45"/>
      <c r="AA351" s="45"/>
      <c r="AB351" s="64"/>
      <c r="AC351" s="168" t="str">
        <f t="shared" si="27"/>
        <v>○</v>
      </c>
      <c r="AD351" s="171" t="str">
        <f t="shared" si="28"/>
        <v>○</v>
      </c>
      <c r="AE351" s="170" t="str">
        <f t="shared" si="29"/>
        <v/>
      </c>
      <c r="AF351" s="174" t="str">
        <f t="shared" si="30"/>
        <v>○</v>
      </c>
    </row>
    <row r="352" spans="1:32">
      <c r="A352" s="20">
        <v>339</v>
      </c>
      <c r="B352" s="31" t="str">
        <f t="shared" si="26"/>
        <v/>
      </c>
      <c r="C352" s="37"/>
      <c r="D352" s="37"/>
      <c r="E352" s="45"/>
      <c r="F352" s="37"/>
      <c r="G352" s="45"/>
      <c r="H352" s="64"/>
      <c r="I352" s="64"/>
      <c r="J352" s="64"/>
      <c r="K352" s="64"/>
      <c r="L352" s="64"/>
      <c r="M352" s="37"/>
      <c r="N352" s="64"/>
      <c r="O352" s="64"/>
      <c r="P352" s="37"/>
      <c r="Q352" s="37"/>
      <c r="R352" s="109"/>
      <c r="S352" s="109"/>
      <c r="T352" s="109"/>
      <c r="U352" s="109"/>
      <c r="V352" s="109"/>
      <c r="W352" s="109"/>
      <c r="X352" s="109"/>
      <c r="Y352" s="45"/>
      <c r="Z352" s="45"/>
      <c r="AA352" s="45"/>
      <c r="AB352" s="64"/>
      <c r="AC352" s="168" t="str">
        <f t="shared" si="27"/>
        <v>○</v>
      </c>
      <c r="AD352" s="171" t="str">
        <f t="shared" si="28"/>
        <v>○</v>
      </c>
      <c r="AE352" s="170" t="str">
        <f t="shared" si="29"/>
        <v/>
      </c>
      <c r="AF352" s="174" t="str">
        <f t="shared" si="30"/>
        <v>○</v>
      </c>
    </row>
    <row r="353" spans="1:32">
      <c r="A353" s="20">
        <v>340</v>
      </c>
      <c r="B353" s="31" t="str">
        <f t="shared" si="26"/>
        <v/>
      </c>
      <c r="C353" s="37"/>
      <c r="D353" s="37"/>
      <c r="E353" s="45"/>
      <c r="F353" s="37"/>
      <c r="G353" s="45"/>
      <c r="H353" s="64"/>
      <c r="I353" s="64"/>
      <c r="J353" s="64"/>
      <c r="K353" s="64"/>
      <c r="L353" s="64"/>
      <c r="M353" s="37"/>
      <c r="N353" s="64"/>
      <c r="O353" s="64"/>
      <c r="P353" s="37"/>
      <c r="Q353" s="37"/>
      <c r="R353" s="109"/>
      <c r="S353" s="109"/>
      <c r="T353" s="109"/>
      <c r="U353" s="109"/>
      <c r="V353" s="109"/>
      <c r="W353" s="109"/>
      <c r="X353" s="109"/>
      <c r="Y353" s="45"/>
      <c r="Z353" s="45"/>
      <c r="AA353" s="45"/>
      <c r="AB353" s="64"/>
      <c r="AC353" s="168" t="str">
        <f t="shared" si="27"/>
        <v>○</v>
      </c>
      <c r="AD353" s="171" t="str">
        <f t="shared" si="28"/>
        <v>○</v>
      </c>
      <c r="AE353" s="170" t="str">
        <f t="shared" si="29"/>
        <v/>
      </c>
      <c r="AF353" s="174" t="str">
        <f t="shared" si="30"/>
        <v>○</v>
      </c>
    </row>
    <row r="354" spans="1:32">
      <c r="A354" s="20">
        <v>341</v>
      </c>
      <c r="B354" s="31" t="str">
        <f t="shared" si="26"/>
        <v/>
      </c>
      <c r="C354" s="37"/>
      <c r="D354" s="37"/>
      <c r="E354" s="45"/>
      <c r="F354" s="37"/>
      <c r="G354" s="45"/>
      <c r="H354" s="64"/>
      <c r="I354" s="64"/>
      <c r="J354" s="64"/>
      <c r="K354" s="64"/>
      <c r="L354" s="64"/>
      <c r="M354" s="37"/>
      <c r="N354" s="64"/>
      <c r="O354" s="64"/>
      <c r="P354" s="37"/>
      <c r="Q354" s="37"/>
      <c r="R354" s="109"/>
      <c r="S354" s="109"/>
      <c r="T354" s="109"/>
      <c r="U354" s="109"/>
      <c r="V354" s="109"/>
      <c r="W354" s="109"/>
      <c r="X354" s="109"/>
      <c r="Y354" s="45"/>
      <c r="Z354" s="45"/>
      <c r="AA354" s="45"/>
      <c r="AB354" s="64"/>
      <c r="AC354" s="168" t="str">
        <f t="shared" si="27"/>
        <v>○</v>
      </c>
      <c r="AD354" s="171" t="str">
        <f t="shared" si="28"/>
        <v>○</v>
      </c>
      <c r="AE354" s="170" t="str">
        <f t="shared" si="29"/>
        <v/>
      </c>
      <c r="AF354" s="174" t="str">
        <f t="shared" si="30"/>
        <v>○</v>
      </c>
    </row>
    <row r="355" spans="1:32">
      <c r="A355" s="20">
        <v>342</v>
      </c>
      <c r="B355" s="31" t="str">
        <f t="shared" si="26"/>
        <v/>
      </c>
      <c r="C355" s="37"/>
      <c r="D355" s="37"/>
      <c r="E355" s="45"/>
      <c r="F355" s="37"/>
      <c r="G355" s="45"/>
      <c r="H355" s="64"/>
      <c r="I355" s="64"/>
      <c r="J355" s="64"/>
      <c r="K355" s="64"/>
      <c r="L355" s="64"/>
      <c r="M355" s="37"/>
      <c r="N355" s="64"/>
      <c r="O355" s="64"/>
      <c r="P355" s="37"/>
      <c r="Q355" s="37"/>
      <c r="R355" s="109"/>
      <c r="S355" s="109"/>
      <c r="T355" s="109"/>
      <c r="U355" s="109"/>
      <c r="V355" s="109"/>
      <c r="W355" s="109"/>
      <c r="X355" s="109"/>
      <c r="Y355" s="45"/>
      <c r="Z355" s="45"/>
      <c r="AA355" s="45"/>
      <c r="AB355" s="64"/>
      <c r="AC355" s="168" t="str">
        <f t="shared" si="27"/>
        <v>○</v>
      </c>
      <c r="AD355" s="171" t="str">
        <f t="shared" si="28"/>
        <v>○</v>
      </c>
      <c r="AE355" s="170" t="str">
        <f t="shared" si="29"/>
        <v/>
      </c>
      <c r="AF355" s="174" t="str">
        <f t="shared" si="30"/>
        <v>○</v>
      </c>
    </row>
    <row r="356" spans="1:32">
      <c r="A356" s="20">
        <v>343</v>
      </c>
      <c r="B356" s="31" t="str">
        <f t="shared" si="26"/>
        <v/>
      </c>
      <c r="C356" s="37"/>
      <c r="D356" s="37"/>
      <c r="E356" s="45"/>
      <c r="F356" s="37"/>
      <c r="G356" s="45"/>
      <c r="H356" s="64"/>
      <c r="I356" s="64"/>
      <c r="J356" s="64"/>
      <c r="K356" s="64"/>
      <c r="L356" s="64"/>
      <c r="M356" s="37"/>
      <c r="N356" s="64"/>
      <c r="O356" s="64"/>
      <c r="P356" s="37"/>
      <c r="Q356" s="37"/>
      <c r="R356" s="109"/>
      <c r="S356" s="109"/>
      <c r="T356" s="109"/>
      <c r="U356" s="109"/>
      <c r="V356" s="109"/>
      <c r="W356" s="109"/>
      <c r="X356" s="109"/>
      <c r="Y356" s="45"/>
      <c r="Z356" s="45"/>
      <c r="AA356" s="45"/>
      <c r="AB356" s="64"/>
      <c r="AC356" s="168" t="str">
        <f t="shared" si="27"/>
        <v>○</v>
      </c>
      <c r="AD356" s="171" t="str">
        <f t="shared" si="28"/>
        <v>○</v>
      </c>
      <c r="AE356" s="170" t="str">
        <f t="shared" si="29"/>
        <v/>
      </c>
      <c r="AF356" s="174" t="str">
        <f t="shared" si="30"/>
        <v>○</v>
      </c>
    </row>
    <row r="357" spans="1:32">
      <c r="A357" s="20">
        <v>344</v>
      </c>
      <c r="B357" s="31" t="str">
        <f t="shared" si="26"/>
        <v/>
      </c>
      <c r="C357" s="37"/>
      <c r="D357" s="37"/>
      <c r="E357" s="45"/>
      <c r="F357" s="37"/>
      <c r="G357" s="45"/>
      <c r="H357" s="64"/>
      <c r="I357" s="64"/>
      <c r="J357" s="64"/>
      <c r="K357" s="64"/>
      <c r="L357" s="64"/>
      <c r="M357" s="37"/>
      <c r="N357" s="64"/>
      <c r="O357" s="64"/>
      <c r="P357" s="37"/>
      <c r="Q357" s="37"/>
      <c r="R357" s="109"/>
      <c r="S357" s="109"/>
      <c r="T357" s="109"/>
      <c r="U357" s="109"/>
      <c r="V357" s="109"/>
      <c r="W357" s="109"/>
      <c r="X357" s="109"/>
      <c r="Y357" s="45"/>
      <c r="Z357" s="45"/>
      <c r="AA357" s="45"/>
      <c r="AB357" s="64"/>
      <c r="AC357" s="168" t="str">
        <f t="shared" si="27"/>
        <v>○</v>
      </c>
      <c r="AD357" s="171" t="str">
        <f t="shared" si="28"/>
        <v>○</v>
      </c>
      <c r="AE357" s="170" t="str">
        <f t="shared" si="29"/>
        <v/>
      </c>
      <c r="AF357" s="174" t="str">
        <f t="shared" si="30"/>
        <v>○</v>
      </c>
    </row>
    <row r="358" spans="1:32">
      <c r="A358" s="20">
        <v>345</v>
      </c>
      <c r="B358" s="31" t="str">
        <f t="shared" si="26"/>
        <v/>
      </c>
      <c r="C358" s="37"/>
      <c r="D358" s="37"/>
      <c r="E358" s="45"/>
      <c r="F358" s="37"/>
      <c r="G358" s="45"/>
      <c r="H358" s="64"/>
      <c r="I358" s="64"/>
      <c r="J358" s="64"/>
      <c r="K358" s="64"/>
      <c r="L358" s="64"/>
      <c r="M358" s="37"/>
      <c r="N358" s="64"/>
      <c r="O358" s="64"/>
      <c r="P358" s="37"/>
      <c r="Q358" s="37"/>
      <c r="R358" s="109"/>
      <c r="S358" s="109"/>
      <c r="T358" s="109"/>
      <c r="U358" s="109"/>
      <c r="V358" s="109"/>
      <c r="W358" s="109"/>
      <c r="X358" s="109"/>
      <c r="Y358" s="45"/>
      <c r="Z358" s="45"/>
      <c r="AA358" s="45"/>
      <c r="AB358" s="64"/>
      <c r="AC358" s="168" t="str">
        <f t="shared" si="27"/>
        <v>○</v>
      </c>
      <c r="AD358" s="171" t="str">
        <f t="shared" si="28"/>
        <v>○</v>
      </c>
      <c r="AE358" s="170" t="str">
        <f t="shared" si="29"/>
        <v/>
      </c>
      <c r="AF358" s="174" t="str">
        <f t="shared" si="30"/>
        <v>○</v>
      </c>
    </row>
    <row r="359" spans="1:32">
      <c r="A359" s="20">
        <v>346</v>
      </c>
      <c r="B359" s="31" t="str">
        <f t="shared" si="26"/>
        <v/>
      </c>
      <c r="C359" s="37"/>
      <c r="D359" s="37"/>
      <c r="E359" s="45"/>
      <c r="F359" s="37"/>
      <c r="G359" s="45"/>
      <c r="H359" s="64"/>
      <c r="I359" s="64"/>
      <c r="J359" s="64"/>
      <c r="K359" s="64"/>
      <c r="L359" s="64"/>
      <c r="M359" s="37"/>
      <c r="N359" s="64"/>
      <c r="O359" s="64"/>
      <c r="P359" s="37"/>
      <c r="Q359" s="37"/>
      <c r="R359" s="109"/>
      <c r="S359" s="109"/>
      <c r="T359" s="109"/>
      <c r="U359" s="109"/>
      <c r="V359" s="109"/>
      <c r="W359" s="109"/>
      <c r="X359" s="109"/>
      <c r="Y359" s="45"/>
      <c r="Z359" s="45"/>
      <c r="AA359" s="45"/>
      <c r="AB359" s="64"/>
      <c r="AC359" s="168" t="str">
        <f t="shared" si="27"/>
        <v>○</v>
      </c>
      <c r="AD359" s="171" t="str">
        <f t="shared" si="28"/>
        <v>○</v>
      </c>
      <c r="AE359" s="170" t="str">
        <f t="shared" si="29"/>
        <v/>
      </c>
      <c r="AF359" s="174" t="str">
        <f t="shared" si="30"/>
        <v>○</v>
      </c>
    </row>
    <row r="360" spans="1:32">
      <c r="A360" s="20">
        <v>347</v>
      </c>
      <c r="B360" s="31" t="str">
        <f t="shared" si="26"/>
        <v/>
      </c>
      <c r="C360" s="37"/>
      <c r="D360" s="37"/>
      <c r="E360" s="45"/>
      <c r="F360" s="37"/>
      <c r="G360" s="45"/>
      <c r="H360" s="64"/>
      <c r="I360" s="64"/>
      <c r="J360" s="64"/>
      <c r="K360" s="64"/>
      <c r="L360" s="64"/>
      <c r="M360" s="37"/>
      <c r="N360" s="64"/>
      <c r="O360" s="64"/>
      <c r="P360" s="37"/>
      <c r="Q360" s="37"/>
      <c r="R360" s="109"/>
      <c r="S360" s="109"/>
      <c r="T360" s="109"/>
      <c r="U360" s="109"/>
      <c r="V360" s="109"/>
      <c r="W360" s="109"/>
      <c r="X360" s="109"/>
      <c r="Y360" s="45"/>
      <c r="Z360" s="45"/>
      <c r="AA360" s="45"/>
      <c r="AB360" s="64"/>
      <c r="AC360" s="168" t="str">
        <f t="shared" si="27"/>
        <v>○</v>
      </c>
      <c r="AD360" s="171" t="str">
        <f t="shared" si="28"/>
        <v>○</v>
      </c>
      <c r="AE360" s="170" t="str">
        <f t="shared" si="29"/>
        <v/>
      </c>
      <c r="AF360" s="174" t="str">
        <f t="shared" si="30"/>
        <v>○</v>
      </c>
    </row>
    <row r="361" spans="1:32">
      <c r="A361" s="20">
        <v>348</v>
      </c>
      <c r="B361" s="31" t="str">
        <f t="shared" si="26"/>
        <v/>
      </c>
      <c r="C361" s="37"/>
      <c r="D361" s="37"/>
      <c r="E361" s="45"/>
      <c r="F361" s="37"/>
      <c r="G361" s="45"/>
      <c r="H361" s="64"/>
      <c r="I361" s="64"/>
      <c r="J361" s="64"/>
      <c r="K361" s="64"/>
      <c r="L361" s="64"/>
      <c r="M361" s="37"/>
      <c r="N361" s="64"/>
      <c r="O361" s="64"/>
      <c r="P361" s="37"/>
      <c r="Q361" s="37"/>
      <c r="R361" s="109"/>
      <c r="S361" s="109"/>
      <c r="T361" s="109"/>
      <c r="U361" s="109"/>
      <c r="V361" s="109"/>
      <c r="W361" s="109"/>
      <c r="X361" s="109"/>
      <c r="Y361" s="45"/>
      <c r="Z361" s="45"/>
      <c r="AA361" s="45"/>
      <c r="AB361" s="64"/>
      <c r="AC361" s="168" t="str">
        <f t="shared" si="27"/>
        <v>○</v>
      </c>
      <c r="AD361" s="171" t="str">
        <f t="shared" si="28"/>
        <v>○</v>
      </c>
      <c r="AE361" s="170" t="str">
        <f t="shared" si="29"/>
        <v/>
      </c>
      <c r="AF361" s="174" t="str">
        <f t="shared" si="30"/>
        <v>○</v>
      </c>
    </row>
    <row r="362" spans="1:32">
      <c r="A362" s="20">
        <v>349</v>
      </c>
      <c r="B362" s="31" t="str">
        <f t="shared" si="26"/>
        <v/>
      </c>
      <c r="C362" s="37"/>
      <c r="D362" s="37"/>
      <c r="E362" s="45"/>
      <c r="F362" s="37"/>
      <c r="G362" s="45"/>
      <c r="H362" s="64"/>
      <c r="I362" s="64"/>
      <c r="J362" s="64"/>
      <c r="K362" s="64"/>
      <c r="L362" s="64"/>
      <c r="M362" s="37"/>
      <c r="N362" s="64"/>
      <c r="O362" s="64"/>
      <c r="P362" s="37"/>
      <c r="Q362" s="37"/>
      <c r="R362" s="109"/>
      <c r="S362" s="109"/>
      <c r="T362" s="109"/>
      <c r="U362" s="109"/>
      <c r="V362" s="109"/>
      <c r="W362" s="109"/>
      <c r="X362" s="109"/>
      <c r="Y362" s="45"/>
      <c r="Z362" s="45"/>
      <c r="AA362" s="45"/>
      <c r="AB362" s="64"/>
      <c r="AC362" s="168" t="str">
        <f t="shared" si="27"/>
        <v>○</v>
      </c>
      <c r="AD362" s="171" t="str">
        <f t="shared" si="28"/>
        <v>○</v>
      </c>
      <c r="AE362" s="170" t="str">
        <f t="shared" si="29"/>
        <v/>
      </c>
      <c r="AF362" s="174" t="str">
        <f t="shared" si="30"/>
        <v>○</v>
      </c>
    </row>
    <row r="363" spans="1:32">
      <c r="A363" s="20">
        <v>350</v>
      </c>
      <c r="B363" s="31" t="str">
        <f t="shared" si="26"/>
        <v/>
      </c>
      <c r="C363" s="37"/>
      <c r="D363" s="37"/>
      <c r="E363" s="45"/>
      <c r="F363" s="37"/>
      <c r="G363" s="45"/>
      <c r="H363" s="64"/>
      <c r="I363" s="64"/>
      <c r="J363" s="64"/>
      <c r="K363" s="64"/>
      <c r="L363" s="64"/>
      <c r="M363" s="37"/>
      <c r="N363" s="64"/>
      <c r="O363" s="64"/>
      <c r="P363" s="37"/>
      <c r="Q363" s="37"/>
      <c r="R363" s="109"/>
      <c r="S363" s="109"/>
      <c r="T363" s="109"/>
      <c r="U363" s="109"/>
      <c r="V363" s="109"/>
      <c r="W363" s="109"/>
      <c r="X363" s="109"/>
      <c r="Y363" s="45"/>
      <c r="Z363" s="45"/>
      <c r="AA363" s="45"/>
      <c r="AB363" s="64"/>
      <c r="AC363" s="168" t="str">
        <f t="shared" si="27"/>
        <v>○</v>
      </c>
      <c r="AD363" s="171" t="str">
        <f t="shared" si="28"/>
        <v>○</v>
      </c>
      <c r="AE363" s="170" t="str">
        <f t="shared" si="29"/>
        <v/>
      </c>
      <c r="AF363" s="174" t="str">
        <f t="shared" si="30"/>
        <v>○</v>
      </c>
    </row>
    <row r="364" spans="1:32">
      <c r="A364" s="20">
        <v>351</v>
      </c>
      <c r="B364" s="31" t="str">
        <f t="shared" si="26"/>
        <v/>
      </c>
      <c r="C364" s="37"/>
      <c r="D364" s="37"/>
      <c r="E364" s="45"/>
      <c r="F364" s="37"/>
      <c r="G364" s="45"/>
      <c r="H364" s="64"/>
      <c r="I364" s="64"/>
      <c r="J364" s="64"/>
      <c r="K364" s="64"/>
      <c r="L364" s="64"/>
      <c r="M364" s="37"/>
      <c r="N364" s="64"/>
      <c r="O364" s="64"/>
      <c r="P364" s="37"/>
      <c r="Q364" s="37"/>
      <c r="R364" s="109"/>
      <c r="S364" s="109"/>
      <c r="T364" s="109"/>
      <c r="U364" s="109"/>
      <c r="V364" s="109"/>
      <c r="W364" s="109"/>
      <c r="X364" s="109"/>
      <c r="Y364" s="45"/>
      <c r="Z364" s="45"/>
      <c r="AA364" s="45"/>
      <c r="AB364" s="64"/>
      <c r="AC364" s="168" t="str">
        <f t="shared" si="27"/>
        <v>○</v>
      </c>
      <c r="AD364" s="171" t="str">
        <f t="shared" si="28"/>
        <v>○</v>
      </c>
      <c r="AE364" s="170" t="str">
        <f t="shared" si="29"/>
        <v/>
      </c>
      <c r="AF364" s="174" t="str">
        <f t="shared" si="30"/>
        <v>○</v>
      </c>
    </row>
    <row r="365" spans="1:32">
      <c r="A365" s="20">
        <v>352</v>
      </c>
      <c r="B365" s="31" t="str">
        <f t="shared" si="26"/>
        <v/>
      </c>
      <c r="C365" s="37"/>
      <c r="D365" s="37"/>
      <c r="E365" s="45"/>
      <c r="F365" s="37"/>
      <c r="G365" s="45"/>
      <c r="H365" s="64"/>
      <c r="I365" s="64"/>
      <c r="J365" s="64"/>
      <c r="K365" s="64"/>
      <c r="L365" s="64"/>
      <c r="M365" s="37"/>
      <c r="N365" s="64"/>
      <c r="O365" s="64"/>
      <c r="P365" s="37"/>
      <c r="Q365" s="37"/>
      <c r="R365" s="109"/>
      <c r="S365" s="109"/>
      <c r="T365" s="109"/>
      <c r="U365" s="109"/>
      <c r="V365" s="109"/>
      <c r="W365" s="109"/>
      <c r="X365" s="109"/>
      <c r="Y365" s="45"/>
      <c r="Z365" s="45"/>
      <c r="AA365" s="45"/>
      <c r="AB365" s="64"/>
      <c r="AC365" s="168" t="str">
        <f t="shared" si="27"/>
        <v>○</v>
      </c>
      <c r="AD365" s="171" t="str">
        <f t="shared" si="28"/>
        <v>○</v>
      </c>
      <c r="AE365" s="170" t="str">
        <f t="shared" si="29"/>
        <v/>
      </c>
      <c r="AF365" s="174" t="str">
        <f t="shared" si="30"/>
        <v>○</v>
      </c>
    </row>
    <row r="366" spans="1:32">
      <c r="A366" s="20">
        <v>353</v>
      </c>
      <c r="B366" s="31" t="str">
        <f t="shared" si="26"/>
        <v/>
      </c>
      <c r="C366" s="37"/>
      <c r="D366" s="37"/>
      <c r="E366" s="45"/>
      <c r="F366" s="37"/>
      <c r="G366" s="45"/>
      <c r="H366" s="64"/>
      <c r="I366" s="64"/>
      <c r="J366" s="64"/>
      <c r="K366" s="64"/>
      <c r="L366" s="64"/>
      <c r="M366" s="37"/>
      <c r="N366" s="64"/>
      <c r="O366" s="64"/>
      <c r="P366" s="37"/>
      <c r="Q366" s="37"/>
      <c r="R366" s="109"/>
      <c r="S366" s="109"/>
      <c r="T366" s="109"/>
      <c r="U366" s="109"/>
      <c r="V366" s="109"/>
      <c r="W366" s="109"/>
      <c r="X366" s="109"/>
      <c r="Y366" s="45"/>
      <c r="Z366" s="45"/>
      <c r="AA366" s="45"/>
      <c r="AB366" s="64"/>
      <c r="AC366" s="168" t="str">
        <f t="shared" si="27"/>
        <v>○</v>
      </c>
      <c r="AD366" s="171" t="str">
        <f t="shared" si="28"/>
        <v>○</v>
      </c>
      <c r="AE366" s="170" t="str">
        <f t="shared" si="29"/>
        <v/>
      </c>
      <c r="AF366" s="174" t="str">
        <f t="shared" si="30"/>
        <v>○</v>
      </c>
    </row>
    <row r="367" spans="1:32">
      <c r="A367" s="20">
        <v>354</v>
      </c>
      <c r="B367" s="31" t="str">
        <f t="shared" si="26"/>
        <v/>
      </c>
      <c r="C367" s="37"/>
      <c r="D367" s="37"/>
      <c r="E367" s="45"/>
      <c r="F367" s="37"/>
      <c r="G367" s="45"/>
      <c r="H367" s="64"/>
      <c r="I367" s="64"/>
      <c r="J367" s="64"/>
      <c r="K367" s="64"/>
      <c r="L367" s="64"/>
      <c r="M367" s="37"/>
      <c r="N367" s="64"/>
      <c r="O367" s="64"/>
      <c r="P367" s="37"/>
      <c r="Q367" s="37"/>
      <c r="R367" s="109"/>
      <c r="S367" s="109"/>
      <c r="T367" s="109"/>
      <c r="U367" s="109"/>
      <c r="V367" s="109"/>
      <c r="W367" s="109"/>
      <c r="X367" s="109"/>
      <c r="Y367" s="45"/>
      <c r="Z367" s="45"/>
      <c r="AA367" s="45"/>
      <c r="AB367" s="64"/>
      <c r="AC367" s="168" t="str">
        <f t="shared" si="27"/>
        <v>○</v>
      </c>
      <c r="AD367" s="171" t="str">
        <f t="shared" si="28"/>
        <v>○</v>
      </c>
      <c r="AE367" s="170" t="str">
        <f t="shared" si="29"/>
        <v/>
      </c>
      <c r="AF367" s="174" t="str">
        <f t="shared" si="30"/>
        <v>○</v>
      </c>
    </row>
    <row r="368" spans="1:32">
      <c r="A368" s="20">
        <v>355</v>
      </c>
      <c r="B368" s="31" t="str">
        <f t="shared" si="26"/>
        <v/>
      </c>
      <c r="C368" s="37"/>
      <c r="D368" s="37"/>
      <c r="E368" s="45"/>
      <c r="F368" s="37"/>
      <c r="G368" s="45"/>
      <c r="H368" s="64"/>
      <c r="I368" s="64"/>
      <c r="J368" s="64"/>
      <c r="K368" s="64"/>
      <c r="L368" s="64"/>
      <c r="M368" s="37"/>
      <c r="N368" s="64"/>
      <c r="O368" s="64"/>
      <c r="P368" s="37"/>
      <c r="Q368" s="37"/>
      <c r="R368" s="109"/>
      <c r="S368" s="109"/>
      <c r="T368" s="109"/>
      <c r="U368" s="109"/>
      <c r="V368" s="109"/>
      <c r="W368" s="109"/>
      <c r="X368" s="109"/>
      <c r="Y368" s="45"/>
      <c r="Z368" s="45"/>
      <c r="AA368" s="45"/>
      <c r="AB368" s="64"/>
      <c r="AC368" s="168" t="str">
        <f t="shared" si="27"/>
        <v>○</v>
      </c>
      <c r="AD368" s="171" t="str">
        <f t="shared" si="28"/>
        <v>○</v>
      </c>
      <c r="AE368" s="170" t="str">
        <f t="shared" si="29"/>
        <v/>
      </c>
      <c r="AF368" s="174" t="str">
        <f t="shared" si="30"/>
        <v>○</v>
      </c>
    </row>
    <row r="369" spans="1:32">
      <c r="A369" s="20">
        <v>356</v>
      </c>
      <c r="B369" s="31" t="str">
        <f t="shared" si="26"/>
        <v/>
      </c>
      <c r="C369" s="37"/>
      <c r="D369" s="37"/>
      <c r="E369" s="45"/>
      <c r="F369" s="37"/>
      <c r="G369" s="45"/>
      <c r="H369" s="64"/>
      <c r="I369" s="64"/>
      <c r="J369" s="64"/>
      <c r="K369" s="64"/>
      <c r="L369" s="64"/>
      <c r="M369" s="37"/>
      <c r="N369" s="64"/>
      <c r="O369" s="64"/>
      <c r="P369" s="37"/>
      <c r="Q369" s="37"/>
      <c r="R369" s="109"/>
      <c r="S369" s="109"/>
      <c r="T369" s="109"/>
      <c r="U369" s="109"/>
      <c r="V369" s="109"/>
      <c r="W369" s="109"/>
      <c r="X369" s="109"/>
      <c r="Y369" s="45"/>
      <c r="Z369" s="45"/>
      <c r="AA369" s="45"/>
      <c r="AB369" s="64"/>
      <c r="AC369" s="168" t="str">
        <f t="shared" si="27"/>
        <v>○</v>
      </c>
      <c r="AD369" s="171" t="str">
        <f t="shared" si="28"/>
        <v>○</v>
      </c>
      <c r="AE369" s="170" t="str">
        <f t="shared" si="29"/>
        <v/>
      </c>
      <c r="AF369" s="174" t="str">
        <f t="shared" si="30"/>
        <v>○</v>
      </c>
    </row>
    <row r="370" spans="1:32">
      <c r="A370" s="20">
        <v>357</v>
      </c>
      <c r="B370" s="31" t="str">
        <f t="shared" si="26"/>
        <v/>
      </c>
      <c r="C370" s="37"/>
      <c r="D370" s="37"/>
      <c r="E370" s="45"/>
      <c r="F370" s="37"/>
      <c r="G370" s="45"/>
      <c r="H370" s="64"/>
      <c r="I370" s="64"/>
      <c r="J370" s="64"/>
      <c r="K370" s="64"/>
      <c r="L370" s="64"/>
      <c r="M370" s="37"/>
      <c r="N370" s="64"/>
      <c r="O370" s="64"/>
      <c r="P370" s="37"/>
      <c r="Q370" s="37"/>
      <c r="R370" s="109"/>
      <c r="S370" s="109"/>
      <c r="T370" s="109"/>
      <c r="U370" s="109"/>
      <c r="V370" s="109"/>
      <c r="W370" s="109"/>
      <c r="X370" s="109"/>
      <c r="Y370" s="45"/>
      <c r="Z370" s="45"/>
      <c r="AA370" s="45"/>
      <c r="AB370" s="64"/>
      <c r="AC370" s="168" t="str">
        <f t="shared" si="27"/>
        <v>○</v>
      </c>
      <c r="AD370" s="171" t="str">
        <f t="shared" si="28"/>
        <v>○</v>
      </c>
      <c r="AE370" s="170" t="str">
        <f t="shared" si="29"/>
        <v/>
      </c>
      <c r="AF370" s="174" t="str">
        <f t="shared" si="30"/>
        <v>○</v>
      </c>
    </row>
    <row r="371" spans="1:32">
      <c r="A371" s="20">
        <v>358</v>
      </c>
      <c r="B371" s="31" t="str">
        <f t="shared" si="26"/>
        <v/>
      </c>
      <c r="C371" s="37"/>
      <c r="D371" s="37"/>
      <c r="E371" s="45"/>
      <c r="F371" s="37"/>
      <c r="G371" s="45"/>
      <c r="H371" s="64"/>
      <c r="I371" s="64"/>
      <c r="J371" s="64"/>
      <c r="K371" s="64"/>
      <c r="L371" s="64"/>
      <c r="M371" s="37"/>
      <c r="N371" s="64"/>
      <c r="O371" s="64"/>
      <c r="P371" s="37"/>
      <c r="Q371" s="37"/>
      <c r="R371" s="109"/>
      <c r="S371" s="109"/>
      <c r="T371" s="109"/>
      <c r="U371" s="109"/>
      <c r="V371" s="109"/>
      <c r="W371" s="109"/>
      <c r="X371" s="109"/>
      <c r="Y371" s="45"/>
      <c r="Z371" s="45"/>
      <c r="AA371" s="45"/>
      <c r="AB371" s="64"/>
      <c r="AC371" s="168" t="str">
        <f t="shared" si="27"/>
        <v>○</v>
      </c>
      <c r="AD371" s="171" t="str">
        <f t="shared" si="28"/>
        <v>○</v>
      </c>
      <c r="AE371" s="170" t="str">
        <f t="shared" si="29"/>
        <v/>
      </c>
      <c r="AF371" s="174" t="str">
        <f t="shared" si="30"/>
        <v>○</v>
      </c>
    </row>
    <row r="372" spans="1:32">
      <c r="A372" s="20">
        <v>359</v>
      </c>
      <c r="B372" s="31" t="str">
        <f t="shared" si="26"/>
        <v/>
      </c>
      <c r="C372" s="37"/>
      <c r="D372" s="37"/>
      <c r="E372" s="45"/>
      <c r="F372" s="37"/>
      <c r="G372" s="45"/>
      <c r="H372" s="64"/>
      <c r="I372" s="64"/>
      <c r="J372" s="64"/>
      <c r="K372" s="64"/>
      <c r="L372" s="64"/>
      <c r="M372" s="37"/>
      <c r="N372" s="64"/>
      <c r="O372" s="64"/>
      <c r="P372" s="37"/>
      <c r="Q372" s="37"/>
      <c r="R372" s="109"/>
      <c r="S372" s="109"/>
      <c r="T372" s="109"/>
      <c r="U372" s="109"/>
      <c r="V372" s="109"/>
      <c r="W372" s="109"/>
      <c r="X372" s="109"/>
      <c r="Y372" s="45"/>
      <c r="Z372" s="45"/>
      <c r="AA372" s="45"/>
      <c r="AB372" s="64"/>
      <c r="AC372" s="168" t="str">
        <f t="shared" si="27"/>
        <v>○</v>
      </c>
      <c r="AD372" s="171" t="str">
        <f t="shared" si="28"/>
        <v>○</v>
      </c>
      <c r="AE372" s="170" t="str">
        <f t="shared" si="29"/>
        <v/>
      </c>
      <c r="AF372" s="174" t="str">
        <f t="shared" si="30"/>
        <v>○</v>
      </c>
    </row>
    <row r="373" spans="1:32">
      <c r="A373" s="20">
        <v>360</v>
      </c>
      <c r="B373" s="31" t="str">
        <f t="shared" si="26"/>
        <v/>
      </c>
      <c r="C373" s="37"/>
      <c r="D373" s="37"/>
      <c r="E373" s="45"/>
      <c r="F373" s="37"/>
      <c r="G373" s="45"/>
      <c r="H373" s="64"/>
      <c r="I373" s="64"/>
      <c r="J373" s="64"/>
      <c r="K373" s="64"/>
      <c r="L373" s="64"/>
      <c r="M373" s="37"/>
      <c r="N373" s="64"/>
      <c r="O373" s="64"/>
      <c r="P373" s="37"/>
      <c r="Q373" s="37"/>
      <c r="R373" s="109"/>
      <c r="S373" s="109"/>
      <c r="T373" s="109"/>
      <c r="U373" s="109"/>
      <c r="V373" s="109"/>
      <c r="W373" s="109"/>
      <c r="X373" s="109"/>
      <c r="Y373" s="45"/>
      <c r="Z373" s="45"/>
      <c r="AA373" s="45"/>
      <c r="AB373" s="64"/>
      <c r="AC373" s="168" t="str">
        <f t="shared" si="27"/>
        <v>○</v>
      </c>
      <c r="AD373" s="171" t="str">
        <f t="shared" si="28"/>
        <v>○</v>
      </c>
      <c r="AE373" s="170" t="str">
        <f t="shared" si="29"/>
        <v/>
      </c>
      <c r="AF373" s="174" t="str">
        <f t="shared" si="30"/>
        <v>○</v>
      </c>
    </row>
    <row r="374" spans="1:32">
      <c r="A374" s="20">
        <v>361</v>
      </c>
      <c r="B374" s="31" t="str">
        <f t="shared" si="26"/>
        <v/>
      </c>
      <c r="C374" s="37"/>
      <c r="D374" s="37"/>
      <c r="E374" s="45"/>
      <c r="F374" s="37"/>
      <c r="G374" s="45"/>
      <c r="H374" s="64"/>
      <c r="I374" s="64"/>
      <c r="J374" s="64"/>
      <c r="K374" s="64"/>
      <c r="L374" s="64"/>
      <c r="M374" s="37"/>
      <c r="N374" s="64"/>
      <c r="O374" s="64"/>
      <c r="P374" s="37"/>
      <c r="Q374" s="37"/>
      <c r="R374" s="109"/>
      <c r="S374" s="109"/>
      <c r="T374" s="109"/>
      <c r="U374" s="109"/>
      <c r="V374" s="109"/>
      <c r="W374" s="109"/>
      <c r="X374" s="109"/>
      <c r="Y374" s="45"/>
      <c r="Z374" s="45"/>
      <c r="AA374" s="45"/>
      <c r="AB374" s="64"/>
      <c r="AC374" s="168" t="str">
        <f t="shared" si="27"/>
        <v>○</v>
      </c>
      <c r="AD374" s="171" t="str">
        <f t="shared" si="28"/>
        <v>○</v>
      </c>
      <c r="AE374" s="170" t="str">
        <f t="shared" si="29"/>
        <v/>
      </c>
      <c r="AF374" s="174" t="str">
        <f t="shared" si="30"/>
        <v>○</v>
      </c>
    </row>
    <row r="375" spans="1:32">
      <c r="A375" s="20">
        <v>362</v>
      </c>
      <c r="B375" s="31" t="str">
        <f t="shared" si="26"/>
        <v/>
      </c>
      <c r="C375" s="37"/>
      <c r="D375" s="37"/>
      <c r="E375" s="45"/>
      <c r="F375" s="37"/>
      <c r="G375" s="45"/>
      <c r="H375" s="64"/>
      <c r="I375" s="64"/>
      <c r="J375" s="64"/>
      <c r="K375" s="64"/>
      <c r="L375" s="64"/>
      <c r="M375" s="37"/>
      <c r="N375" s="64"/>
      <c r="O375" s="64"/>
      <c r="P375" s="37"/>
      <c r="Q375" s="37"/>
      <c r="R375" s="109"/>
      <c r="S375" s="109"/>
      <c r="T375" s="109"/>
      <c r="U375" s="109"/>
      <c r="V375" s="109"/>
      <c r="W375" s="109"/>
      <c r="X375" s="109"/>
      <c r="Y375" s="45"/>
      <c r="Z375" s="45"/>
      <c r="AA375" s="45"/>
      <c r="AB375" s="64"/>
      <c r="AC375" s="168" t="str">
        <f t="shared" si="27"/>
        <v>○</v>
      </c>
      <c r="AD375" s="171" t="str">
        <f t="shared" si="28"/>
        <v>○</v>
      </c>
      <c r="AE375" s="170" t="str">
        <f t="shared" si="29"/>
        <v/>
      </c>
      <c r="AF375" s="174" t="str">
        <f t="shared" si="30"/>
        <v>○</v>
      </c>
    </row>
    <row r="376" spans="1:32">
      <c r="A376" s="20">
        <v>363</v>
      </c>
      <c r="B376" s="31" t="str">
        <f t="shared" si="26"/>
        <v/>
      </c>
      <c r="C376" s="37"/>
      <c r="D376" s="37"/>
      <c r="E376" s="45"/>
      <c r="F376" s="37"/>
      <c r="G376" s="45"/>
      <c r="H376" s="64"/>
      <c r="I376" s="64"/>
      <c r="J376" s="64"/>
      <c r="K376" s="64"/>
      <c r="L376" s="64"/>
      <c r="M376" s="37"/>
      <c r="N376" s="64"/>
      <c r="O376" s="64"/>
      <c r="P376" s="37"/>
      <c r="Q376" s="37"/>
      <c r="R376" s="109"/>
      <c r="S376" s="109"/>
      <c r="T376" s="109"/>
      <c r="U376" s="109"/>
      <c r="V376" s="109"/>
      <c r="W376" s="109"/>
      <c r="X376" s="109"/>
      <c r="Y376" s="45"/>
      <c r="Z376" s="45"/>
      <c r="AA376" s="45"/>
      <c r="AB376" s="64"/>
      <c r="AC376" s="168" t="str">
        <f t="shared" si="27"/>
        <v>○</v>
      </c>
      <c r="AD376" s="171" t="str">
        <f t="shared" si="28"/>
        <v>○</v>
      </c>
      <c r="AE376" s="170" t="str">
        <f t="shared" si="29"/>
        <v/>
      </c>
      <c r="AF376" s="174" t="str">
        <f t="shared" si="30"/>
        <v>○</v>
      </c>
    </row>
    <row r="377" spans="1:32">
      <c r="A377" s="20">
        <v>364</v>
      </c>
      <c r="B377" s="31" t="str">
        <f t="shared" si="26"/>
        <v/>
      </c>
      <c r="C377" s="37"/>
      <c r="D377" s="37"/>
      <c r="E377" s="45"/>
      <c r="F377" s="37"/>
      <c r="G377" s="45"/>
      <c r="H377" s="64"/>
      <c r="I377" s="64"/>
      <c r="J377" s="64"/>
      <c r="K377" s="64"/>
      <c r="L377" s="64"/>
      <c r="M377" s="37"/>
      <c r="N377" s="64"/>
      <c r="O377" s="64"/>
      <c r="P377" s="37"/>
      <c r="Q377" s="37"/>
      <c r="R377" s="109"/>
      <c r="S377" s="109"/>
      <c r="T377" s="109"/>
      <c r="U377" s="109"/>
      <c r="V377" s="109"/>
      <c r="W377" s="109"/>
      <c r="X377" s="109"/>
      <c r="Y377" s="45"/>
      <c r="Z377" s="45"/>
      <c r="AA377" s="45"/>
      <c r="AB377" s="64"/>
      <c r="AC377" s="168" t="str">
        <f t="shared" si="27"/>
        <v>○</v>
      </c>
      <c r="AD377" s="171" t="str">
        <f t="shared" si="28"/>
        <v>○</v>
      </c>
      <c r="AE377" s="170" t="str">
        <f t="shared" si="29"/>
        <v/>
      </c>
      <c r="AF377" s="174" t="str">
        <f t="shared" si="30"/>
        <v>○</v>
      </c>
    </row>
    <row r="378" spans="1:32">
      <c r="A378" s="20">
        <v>365</v>
      </c>
      <c r="B378" s="31" t="str">
        <f t="shared" si="26"/>
        <v/>
      </c>
      <c r="C378" s="37"/>
      <c r="D378" s="37"/>
      <c r="E378" s="45"/>
      <c r="F378" s="37"/>
      <c r="G378" s="45"/>
      <c r="H378" s="64"/>
      <c r="I378" s="64"/>
      <c r="J378" s="64"/>
      <c r="K378" s="64"/>
      <c r="L378" s="64"/>
      <c r="M378" s="37"/>
      <c r="N378" s="64"/>
      <c r="O378" s="64"/>
      <c r="P378" s="37"/>
      <c r="Q378" s="37"/>
      <c r="R378" s="109"/>
      <c r="S378" s="109"/>
      <c r="T378" s="109"/>
      <c r="U378" s="109"/>
      <c r="V378" s="109"/>
      <c r="W378" s="109"/>
      <c r="X378" s="109"/>
      <c r="Y378" s="45"/>
      <c r="Z378" s="45"/>
      <c r="AA378" s="45"/>
      <c r="AB378" s="64"/>
      <c r="AC378" s="168" t="str">
        <f t="shared" si="27"/>
        <v>○</v>
      </c>
      <c r="AD378" s="171" t="str">
        <f t="shared" si="28"/>
        <v>○</v>
      </c>
      <c r="AE378" s="170" t="str">
        <f t="shared" si="29"/>
        <v/>
      </c>
      <c r="AF378" s="174" t="str">
        <f t="shared" si="30"/>
        <v>○</v>
      </c>
    </row>
    <row r="379" spans="1:32">
      <c r="A379" s="20">
        <v>366</v>
      </c>
      <c r="B379" s="31" t="str">
        <f t="shared" si="26"/>
        <v/>
      </c>
      <c r="C379" s="37"/>
      <c r="D379" s="37"/>
      <c r="E379" s="45"/>
      <c r="F379" s="37"/>
      <c r="G379" s="45"/>
      <c r="H379" s="64"/>
      <c r="I379" s="64"/>
      <c r="J379" s="64"/>
      <c r="K379" s="64"/>
      <c r="L379" s="64"/>
      <c r="M379" s="37"/>
      <c r="N379" s="64"/>
      <c r="O379" s="64"/>
      <c r="P379" s="37"/>
      <c r="Q379" s="37"/>
      <c r="R379" s="109"/>
      <c r="S379" s="109"/>
      <c r="T379" s="109"/>
      <c r="U379" s="109"/>
      <c r="V379" s="109"/>
      <c r="W379" s="109"/>
      <c r="X379" s="109"/>
      <c r="Y379" s="45"/>
      <c r="Z379" s="45"/>
      <c r="AA379" s="45"/>
      <c r="AB379" s="64"/>
      <c r="AC379" s="168" t="str">
        <f t="shared" si="27"/>
        <v>○</v>
      </c>
      <c r="AD379" s="171" t="str">
        <f t="shared" si="28"/>
        <v>○</v>
      </c>
      <c r="AE379" s="170" t="str">
        <f t="shared" si="29"/>
        <v/>
      </c>
      <c r="AF379" s="174" t="str">
        <f t="shared" si="30"/>
        <v>○</v>
      </c>
    </row>
    <row r="380" spans="1:32">
      <c r="A380" s="20">
        <v>367</v>
      </c>
      <c r="B380" s="31" t="str">
        <f t="shared" si="26"/>
        <v/>
      </c>
      <c r="C380" s="37"/>
      <c r="D380" s="37"/>
      <c r="E380" s="45"/>
      <c r="F380" s="37"/>
      <c r="G380" s="45"/>
      <c r="H380" s="64"/>
      <c r="I380" s="64"/>
      <c r="J380" s="64"/>
      <c r="K380" s="64"/>
      <c r="L380" s="64"/>
      <c r="M380" s="37"/>
      <c r="N380" s="64"/>
      <c r="O380" s="64"/>
      <c r="P380" s="37"/>
      <c r="Q380" s="37"/>
      <c r="R380" s="109"/>
      <c r="S380" s="109"/>
      <c r="T380" s="109"/>
      <c r="U380" s="109"/>
      <c r="V380" s="109"/>
      <c r="W380" s="109"/>
      <c r="X380" s="109"/>
      <c r="Y380" s="45"/>
      <c r="Z380" s="45"/>
      <c r="AA380" s="45"/>
      <c r="AB380" s="64"/>
      <c r="AC380" s="168" t="str">
        <f t="shared" si="27"/>
        <v>○</v>
      </c>
      <c r="AD380" s="171" t="str">
        <f t="shared" si="28"/>
        <v>○</v>
      </c>
      <c r="AE380" s="170" t="str">
        <f t="shared" si="29"/>
        <v/>
      </c>
      <c r="AF380" s="174" t="str">
        <f t="shared" si="30"/>
        <v>○</v>
      </c>
    </row>
    <row r="381" spans="1:32">
      <c r="A381" s="20">
        <v>368</v>
      </c>
      <c r="B381" s="31" t="str">
        <f t="shared" si="26"/>
        <v/>
      </c>
      <c r="C381" s="37"/>
      <c r="D381" s="37"/>
      <c r="E381" s="45"/>
      <c r="F381" s="37"/>
      <c r="G381" s="45"/>
      <c r="H381" s="64"/>
      <c r="I381" s="64"/>
      <c r="J381" s="64"/>
      <c r="K381" s="64"/>
      <c r="L381" s="64"/>
      <c r="M381" s="37"/>
      <c r="N381" s="64"/>
      <c r="O381" s="64"/>
      <c r="P381" s="37"/>
      <c r="Q381" s="37"/>
      <c r="R381" s="109"/>
      <c r="S381" s="109"/>
      <c r="T381" s="109"/>
      <c r="U381" s="109"/>
      <c r="V381" s="109"/>
      <c r="W381" s="109"/>
      <c r="X381" s="109"/>
      <c r="Y381" s="45"/>
      <c r="Z381" s="45"/>
      <c r="AA381" s="45"/>
      <c r="AB381" s="64"/>
      <c r="AC381" s="168" t="str">
        <f t="shared" si="27"/>
        <v>○</v>
      </c>
      <c r="AD381" s="171" t="str">
        <f t="shared" si="28"/>
        <v>○</v>
      </c>
      <c r="AE381" s="170" t="str">
        <f t="shared" si="29"/>
        <v/>
      </c>
      <c r="AF381" s="174" t="str">
        <f t="shared" si="30"/>
        <v>○</v>
      </c>
    </row>
    <row r="382" spans="1:32">
      <c r="A382" s="20">
        <v>369</v>
      </c>
      <c r="B382" s="31" t="str">
        <f t="shared" si="26"/>
        <v/>
      </c>
      <c r="C382" s="37"/>
      <c r="D382" s="37"/>
      <c r="E382" s="45"/>
      <c r="F382" s="37"/>
      <c r="G382" s="45"/>
      <c r="H382" s="64"/>
      <c r="I382" s="64"/>
      <c r="J382" s="64"/>
      <c r="K382" s="64"/>
      <c r="L382" s="64"/>
      <c r="M382" s="37"/>
      <c r="N382" s="64"/>
      <c r="O382" s="64"/>
      <c r="P382" s="37"/>
      <c r="Q382" s="37"/>
      <c r="R382" s="109"/>
      <c r="S382" s="109"/>
      <c r="T382" s="109"/>
      <c r="U382" s="109"/>
      <c r="V382" s="109"/>
      <c r="W382" s="109"/>
      <c r="X382" s="109"/>
      <c r="Y382" s="45"/>
      <c r="Z382" s="45"/>
      <c r="AA382" s="45"/>
      <c r="AB382" s="64"/>
      <c r="AC382" s="168" t="str">
        <f t="shared" si="27"/>
        <v>○</v>
      </c>
      <c r="AD382" s="171" t="str">
        <f t="shared" si="28"/>
        <v>○</v>
      </c>
      <c r="AE382" s="170" t="str">
        <f t="shared" si="29"/>
        <v/>
      </c>
      <c r="AF382" s="174" t="str">
        <f t="shared" si="30"/>
        <v>○</v>
      </c>
    </row>
    <row r="383" spans="1:32">
      <c r="A383" s="20">
        <v>370</v>
      </c>
      <c r="B383" s="31" t="str">
        <f t="shared" si="26"/>
        <v/>
      </c>
      <c r="C383" s="37"/>
      <c r="D383" s="37"/>
      <c r="E383" s="45"/>
      <c r="F383" s="37"/>
      <c r="G383" s="45"/>
      <c r="H383" s="64"/>
      <c r="I383" s="64"/>
      <c r="J383" s="64"/>
      <c r="K383" s="64"/>
      <c r="L383" s="64"/>
      <c r="M383" s="37"/>
      <c r="N383" s="64"/>
      <c r="O383" s="64"/>
      <c r="P383" s="37"/>
      <c r="Q383" s="37"/>
      <c r="R383" s="109"/>
      <c r="S383" s="109"/>
      <c r="T383" s="109"/>
      <c r="U383" s="109"/>
      <c r="V383" s="109"/>
      <c r="W383" s="109"/>
      <c r="X383" s="109"/>
      <c r="Y383" s="45"/>
      <c r="Z383" s="45"/>
      <c r="AA383" s="45"/>
      <c r="AB383" s="64"/>
      <c r="AC383" s="168" t="str">
        <f t="shared" si="27"/>
        <v>○</v>
      </c>
      <c r="AD383" s="171" t="str">
        <f t="shared" si="28"/>
        <v>○</v>
      </c>
      <c r="AE383" s="170" t="str">
        <f t="shared" si="29"/>
        <v/>
      </c>
      <c r="AF383" s="174" t="str">
        <f t="shared" si="30"/>
        <v>○</v>
      </c>
    </row>
    <row r="384" spans="1:32">
      <c r="A384" s="20">
        <v>371</v>
      </c>
      <c r="B384" s="31" t="str">
        <f t="shared" si="26"/>
        <v/>
      </c>
      <c r="C384" s="37"/>
      <c r="D384" s="37"/>
      <c r="E384" s="45"/>
      <c r="F384" s="37"/>
      <c r="G384" s="45"/>
      <c r="H384" s="64"/>
      <c r="I384" s="64"/>
      <c r="J384" s="64"/>
      <c r="K384" s="64"/>
      <c r="L384" s="64"/>
      <c r="M384" s="37"/>
      <c r="N384" s="64"/>
      <c r="O384" s="64"/>
      <c r="P384" s="37"/>
      <c r="Q384" s="37"/>
      <c r="R384" s="109"/>
      <c r="S384" s="109"/>
      <c r="T384" s="109"/>
      <c r="U384" s="109"/>
      <c r="V384" s="109"/>
      <c r="W384" s="109"/>
      <c r="X384" s="109"/>
      <c r="Y384" s="45"/>
      <c r="Z384" s="45"/>
      <c r="AA384" s="45"/>
      <c r="AB384" s="64"/>
      <c r="AC384" s="168" t="str">
        <f t="shared" si="27"/>
        <v>○</v>
      </c>
      <c r="AD384" s="171" t="str">
        <f t="shared" si="28"/>
        <v>○</v>
      </c>
      <c r="AE384" s="170" t="str">
        <f t="shared" si="29"/>
        <v/>
      </c>
      <c r="AF384" s="174" t="str">
        <f t="shared" si="30"/>
        <v>○</v>
      </c>
    </row>
    <row r="385" spans="1:32">
      <c r="A385" s="20">
        <v>372</v>
      </c>
      <c r="B385" s="31" t="str">
        <f t="shared" si="26"/>
        <v/>
      </c>
      <c r="C385" s="37"/>
      <c r="D385" s="37"/>
      <c r="E385" s="45"/>
      <c r="F385" s="37"/>
      <c r="G385" s="45"/>
      <c r="H385" s="64"/>
      <c r="I385" s="64"/>
      <c r="J385" s="64"/>
      <c r="K385" s="64"/>
      <c r="L385" s="64"/>
      <c r="M385" s="37"/>
      <c r="N385" s="64"/>
      <c r="O385" s="64"/>
      <c r="P385" s="37"/>
      <c r="Q385" s="37"/>
      <c r="R385" s="109"/>
      <c r="S385" s="109"/>
      <c r="T385" s="109"/>
      <c r="U385" s="109"/>
      <c r="V385" s="109"/>
      <c r="W385" s="109"/>
      <c r="X385" s="109"/>
      <c r="Y385" s="45"/>
      <c r="Z385" s="45"/>
      <c r="AA385" s="45"/>
      <c r="AB385" s="64"/>
      <c r="AC385" s="168" t="str">
        <f t="shared" si="27"/>
        <v>○</v>
      </c>
      <c r="AD385" s="171" t="str">
        <f t="shared" si="28"/>
        <v>○</v>
      </c>
      <c r="AE385" s="170" t="str">
        <f t="shared" si="29"/>
        <v/>
      </c>
      <c r="AF385" s="174" t="str">
        <f t="shared" si="30"/>
        <v>○</v>
      </c>
    </row>
    <row r="386" spans="1:32">
      <c r="A386" s="20">
        <v>373</v>
      </c>
      <c r="B386" s="31" t="str">
        <f t="shared" si="26"/>
        <v/>
      </c>
      <c r="C386" s="37"/>
      <c r="D386" s="37"/>
      <c r="E386" s="45"/>
      <c r="F386" s="37"/>
      <c r="G386" s="45"/>
      <c r="H386" s="64"/>
      <c r="I386" s="64"/>
      <c r="J386" s="64"/>
      <c r="K386" s="64"/>
      <c r="L386" s="64"/>
      <c r="M386" s="37"/>
      <c r="N386" s="64"/>
      <c r="O386" s="64"/>
      <c r="P386" s="37"/>
      <c r="Q386" s="37"/>
      <c r="R386" s="109"/>
      <c r="S386" s="109"/>
      <c r="T386" s="109"/>
      <c r="U386" s="109"/>
      <c r="V386" s="109"/>
      <c r="W386" s="109"/>
      <c r="X386" s="109"/>
      <c r="Y386" s="45"/>
      <c r="Z386" s="45"/>
      <c r="AA386" s="45"/>
      <c r="AB386" s="64"/>
      <c r="AC386" s="168" t="str">
        <f t="shared" si="27"/>
        <v>○</v>
      </c>
      <c r="AD386" s="171" t="str">
        <f t="shared" si="28"/>
        <v>○</v>
      </c>
      <c r="AE386" s="170" t="str">
        <f t="shared" si="29"/>
        <v/>
      </c>
      <c r="AF386" s="174" t="str">
        <f t="shared" si="30"/>
        <v>○</v>
      </c>
    </row>
    <row r="387" spans="1:32">
      <c r="A387" s="20">
        <v>374</v>
      </c>
      <c r="B387" s="31" t="str">
        <f t="shared" si="26"/>
        <v/>
      </c>
      <c r="C387" s="37"/>
      <c r="D387" s="37"/>
      <c r="E387" s="45"/>
      <c r="F387" s="37"/>
      <c r="G387" s="45"/>
      <c r="H387" s="64"/>
      <c r="I387" s="64"/>
      <c r="J387" s="64"/>
      <c r="K387" s="64"/>
      <c r="L387" s="64"/>
      <c r="M387" s="37"/>
      <c r="N387" s="64"/>
      <c r="O387" s="64"/>
      <c r="P387" s="37"/>
      <c r="Q387" s="37"/>
      <c r="R387" s="109"/>
      <c r="S387" s="109"/>
      <c r="T387" s="109"/>
      <c r="U387" s="109"/>
      <c r="V387" s="109"/>
      <c r="W387" s="109"/>
      <c r="X387" s="109"/>
      <c r="Y387" s="45"/>
      <c r="Z387" s="45"/>
      <c r="AA387" s="45"/>
      <c r="AB387" s="64"/>
      <c r="AC387" s="168" t="str">
        <f t="shared" si="27"/>
        <v>○</v>
      </c>
      <c r="AD387" s="171" t="str">
        <f t="shared" si="28"/>
        <v>○</v>
      </c>
      <c r="AE387" s="170" t="str">
        <f t="shared" si="29"/>
        <v/>
      </c>
      <c r="AF387" s="174" t="str">
        <f t="shared" si="30"/>
        <v>○</v>
      </c>
    </row>
    <row r="388" spans="1:32">
      <c r="A388" s="20">
        <v>375</v>
      </c>
      <c r="B388" s="31" t="str">
        <f t="shared" si="26"/>
        <v/>
      </c>
      <c r="C388" s="37"/>
      <c r="D388" s="37"/>
      <c r="E388" s="45"/>
      <c r="F388" s="37"/>
      <c r="G388" s="45"/>
      <c r="H388" s="64"/>
      <c r="I388" s="64"/>
      <c r="J388" s="64"/>
      <c r="K388" s="64"/>
      <c r="L388" s="64"/>
      <c r="M388" s="37"/>
      <c r="N388" s="64"/>
      <c r="O388" s="64"/>
      <c r="P388" s="37"/>
      <c r="Q388" s="37"/>
      <c r="R388" s="109"/>
      <c r="S388" s="109"/>
      <c r="T388" s="109"/>
      <c r="U388" s="109"/>
      <c r="V388" s="109"/>
      <c r="W388" s="109"/>
      <c r="X388" s="109"/>
      <c r="Y388" s="45"/>
      <c r="Z388" s="45"/>
      <c r="AA388" s="45"/>
      <c r="AB388" s="64"/>
      <c r="AC388" s="168" t="str">
        <f t="shared" si="27"/>
        <v>○</v>
      </c>
      <c r="AD388" s="171" t="str">
        <f t="shared" si="28"/>
        <v>○</v>
      </c>
      <c r="AE388" s="170" t="str">
        <f t="shared" si="29"/>
        <v/>
      </c>
      <c r="AF388" s="174" t="str">
        <f t="shared" si="30"/>
        <v>○</v>
      </c>
    </row>
    <row r="389" spans="1:32">
      <c r="A389" s="20">
        <v>376</v>
      </c>
      <c r="B389" s="31" t="str">
        <f t="shared" si="26"/>
        <v/>
      </c>
      <c r="C389" s="37"/>
      <c r="D389" s="37"/>
      <c r="E389" s="45"/>
      <c r="F389" s="37"/>
      <c r="G389" s="45"/>
      <c r="H389" s="64"/>
      <c r="I389" s="64"/>
      <c r="J389" s="64"/>
      <c r="K389" s="64"/>
      <c r="L389" s="64"/>
      <c r="M389" s="37"/>
      <c r="N389" s="64"/>
      <c r="O389" s="64"/>
      <c r="P389" s="37"/>
      <c r="Q389" s="37"/>
      <c r="R389" s="109"/>
      <c r="S389" s="109"/>
      <c r="T389" s="109"/>
      <c r="U389" s="109"/>
      <c r="V389" s="109"/>
      <c r="W389" s="109"/>
      <c r="X389" s="109"/>
      <c r="Y389" s="45"/>
      <c r="Z389" s="45"/>
      <c r="AA389" s="45"/>
      <c r="AB389" s="64"/>
      <c r="AC389" s="168" t="str">
        <f t="shared" si="27"/>
        <v>○</v>
      </c>
      <c r="AD389" s="171" t="str">
        <f t="shared" si="28"/>
        <v>○</v>
      </c>
      <c r="AE389" s="170" t="str">
        <f t="shared" si="29"/>
        <v/>
      </c>
      <c r="AF389" s="174" t="str">
        <f t="shared" si="30"/>
        <v>○</v>
      </c>
    </row>
    <row r="390" spans="1:32">
      <c r="A390" s="20">
        <v>377</v>
      </c>
      <c r="B390" s="31" t="str">
        <f t="shared" si="26"/>
        <v/>
      </c>
      <c r="C390" s="37"/>
      <c r="D390" s="37"/>
      <c r="E390" s="45"/>
      <c r="F390" s="37"/>
      <c r="G390" s="45"/>
      <c r="H390" s="64"/>
      <c r="I390" s="64"/>
      <c r="J390" s="64"/>
      <c r="K390" s="64"/>
      <c r="L390" s="64"/>
      <c r="M390" s="37"/>
      <c r="N390" s="64"/>
      <c r="O390" s="64"/>
      <c r="P390" s="37"/>
      <c r="Q390" s="37"/>
      <c r="R390" s="109"/>
      <c r="S390" s="109"/>
      <c r="T390" s="109"/>
      <c r="U390" s="109"/>
      <c r="V390" s="109"/>
      <c r="W390" s="109"/>
      <c r="X390" s="109"/>
      <c r="Y390" s="45"/>
      <c r="Z390" s="45"/>
      <c r="AA390" s="45"/>
      <c r="AB390" s="64"/>
      <c r="AC390" s="168" t="str">
        <f t="shared" si="27"/>
        <v>○</v>
      </c>
      <c r="AD390" s="171" t="str">
        <f t="shared" si="28"/>
        <v>○</v>
      </c>
      <c r="AE390" s="170" t="str">
        <f t="shared" si="29"/>
        <v/>
      </c>
      <c r="AF390" s="174" t="str">
        <f t="shared" si="30"/>
        <v>○</v>
      </c>
    </row>
    <row r="391" spans="1:32">
      <c r="A391" s="20">
        <v>378</v>
      </c>
      <c r="B391" s="31" t="str">
        <f t="shared" si="26"/>
        <v/>
      </c>
      <c r="C391" s="37"/>
      <c r="D391" s="37"/>
      <c r="E391" s="45"/>
      <c r="F391" s="37"/>
      <c r="G391" s="45"/>
      <c r="H391" s="64"/>
      <c r="I391" s="64"/>
      <c r="J391" s="64"/>
      <c r="K391" s="64"/>
      <c r="L391" s="64"/>
      <c r="M391" s="37"/>
      <c r="N391" s="64"/>
      <c r="O391" s="64"/>
      <c r="P391" s="37"/>
      <c r="Q391" s="37"/>
      <c r="R391" s="109"/>
      <c r="S391" s="109"/>
      <c r="T391" s="109"/>
      <c r="U391" s="109"/>
      <c r="V391" s="109"/>
      <c r="W391" s="109"/>
      <c r="X391" s="109"/>
      <c r="Y391" s="45"/>
      <c r="Z391" s="45"/>
      <c r="AA391" s="45"/>
      <c r="AB391" s="64"/>
      <c r="AC391" s="168" t="str">
        <f t="shared" si="27"/>
        <v>○</v>
      </c>
      <c r="AD391" s="171" t="str">
        <f t="shared" si="28"/>
        <v>○</v>
      </c>
      <c r="AE391" s="170" t="str">
        <f t="shared" si="29"/>
        <v/>
      </c>
      <c r="AF391" s="174" t="str">
        <f t="shared" si="30"/>
        <v>○</v>
      </c>
    </row>
    <row r="392" spans="1:32">
      <c r="A392" s="20">
        <v>379</v>
      </c>
      <c r="B392" s="31" t="str">
        <f t="shared" si="26"/>
        <v/>
      </c>
      <c r="C392" s="37"/>
      <c r="D392" s="37"/>
      <c r="E392" s="45"/>
      <c r="F392" s="37"/>
      <c r="G392" s="45"/>
      <c r="H392" s="64"/>
      <c r="I392" s="64"/>
      <c r="J392" s="64"/>
      <c r="K392" s="64"/>
      <c r="L392" s="64"/>
      <c r="M392" s="37"/>
      <c r="N392" s="64"/>
      <c r="O392" s="64"/>
      <c r="P392" s="37"/>
      <c r="Q392" s="37"/>
      <c r="R392" s="109"/>
      <c r="S392" s="109"/>
      <c r="T392" s="109"/>
      <c r="U392" s="109"/>
      <c r="V392" s="109"/>
      <c r="W392" s="109"/>
      <c r="X392" s="109"/>
      <c r="Y392" s="45"/>
      <c r="Z392" s="45"/>
      <c r="AA392" s="45"/>
      <c r="AB392" s="64"/>
      <c r="AC392" s="168" t="str">
        <f t="shared" si="27"/>
        <v>○</v>
      </c>
      <c r="AD392" s="171" t="str">
        <f t="shared" si="28"/>
        <v>○</v>
      </c>
      <c r="AE392" s="170" t="str">
        <f t="shared" si="29"/>
        <v/>
      </c>
      <c r="AF392" s="174" t="str">
        <f t="shared" si="30"/>
        <v>○</v>
      </c>
    </row>
    <row r="393" spans="1:32">
      <c r="A393" s="20">
        <v>380</v>
      </c>
      <c r="B393" s="31" t="str">
        <f t="shared" si="26"/>
        <v/>
      </c>
      <c r="C393" s="37"/>
      <c r="D393" s="37"/>
      <c r="E393" s="45"/>
      <c r="F393" s="37"/>
      <c r="G393" s="45"/>
      <c r="H393" s="64"/>
      <c r="I393" s="64"/>
      <c r="J393" s="64"/>
      <c r="K393" s="64"/>
      <c r="L393" s="64"/>
      <c r="M393" s="37"/>
      <c r="N393" s="64"/>
      <c r="O393" s="64"/>
      <c r="P393" s="37"/>
      <c r="Q393" s="37"/>
      <c r="R393" s="109"/>
      <c r="S393" s="109"/>
      <c r="T393" s="109"/>
      <c r="U393" s="109"/>
      <c r="V393" s="109"/>
      <c r="W393" s="109"/>
      <c r="X393" s="109"/>
      <c r="Y393" s="45"/>
      <c r="Z393" s="45"/>
      <c r="AA393" s="45"/>
      <c r="AB393" s="64"/>
      <c r="AC393" s="168" t="str">
        <f t="shared" si="27"/>
        <v>○</v>
      </c>
      <c r="AD393" s="171" t="str">
        <f t="shared" si="28"/>
        <v>○</v>
      </c>
      <c r="AE393" s="170" t="str">
        <f t="shared" si="29"/>
        <v/>
      </c>
      <c r="AF393" s="174" t="str">
        <f t="shared" si="30"/>
        <v>○</v>
      </c>
    </row>
    <row r="394" spans="1:32">
      <c r="A394" s="20">
        <v>381</v>
      </c>
      <c r="B394" s="31" t="str">
        <f t="shared" si="26"/>
        <v/>
      </c>
      <c r="C394" s="37"/>
      <c r="D394" s="37"/>
      <c r="E394" s="45"/>
      <c r="F394" s="37"/>
      <c r="G394" s="45"/>
      <c r="H394" s="64"/>
      <c r="I394" s="64"/>
      <c r="J394" s="64"/>
      <c r="K394" s="64"/>
      <c r="L394" s="64"/>
      <c r="M394" s="37"/>
      <c r="N394" s="64"/>
      <c r="O394" s="64"/>
      <c r="P394" s="37"/>
      <c r="Q394" s="37"/>
      <c r="R394" s="109"/>
      <c r="S394" s="109"/>
      <c r="T394" s="109"/>
      <c r="U394" s="109"/>
      <c r="V394" s="109"/>
      <c r="W394" s="109"/>
      <c r="X394" s="109"/>
      <c r="Y394" s="45"/>
      <c r="Z394" s="45"/>
      <c r="AA394" s="45"/>
      <c r="AB394" s="64"/>
      <c r="AC394" s="168" t="str">
        <f t="shared" si="27"/>
        <v>○</v>
      </c>
      <c r="AD394" s="171" t="str">
        <f t="shared" si="28"/>
        <v>○</v>
      </c>
      <c r="AE394" s="170" t="str">
        <f t="shared" si="29"/>
        <v/>
      </c>
      <c r="AF394" s="174" t="str">
        <f t="shared" si="30"/>
        <v>○</v>
      </c>
    </row>
    <row r="395" spans="1:32">
      <c r="A395" s="20">
        <v>382</v>
      </c>
      <c r="B395" s="31" t="str">
        <f t="shared" si="26"/>
        <v/>
      </c>
      <c r="C395" s="37"/>
      <c r="D395" s="37"/>
      <c r="E395" s="45"/>
      <c r="F395" s="37"/>
      <c r="G395" s="45"/>
      <c r="H395" s="64"/>
      <c r="I395" s="64"/>
      <c r="J395" s="64"/>
      <c r="K395" s="64"/>
      <c r="L395" s="64"/>
      <c r="M395" s="37"/>
      <c r="N395" s="64"/>
      <c r="O395" s="64"/>
      <c r="P395" s="37"/>
      <c r="Q395" s="37"/>
      <c r="R395" s="109"/>
      <c r="S395" s="109"/>
      <c r="T395" s="109"/>
      <c r="U395" s="109"/>
      <c r="V395" s="109"/>
      <c r="W395" s="109"/>
      <c r="X395" s="109"/>
      <c r="Y395" s="45"/>
      <c r="Z395" s="45"/>
      <c r="AA395" s="45"/>
      <c r="AB395" s="64"/>
      <c r="AC395" s="168" t="str">
        <f t="shared" si="27"/>
        <v>○</v>
      </c>
      <c r="AD395" s="171" t="str">
        <f t="shared" si="28"/>
        <v>○</v>
      </c>
      <c r="AE395" s="170" t="str">
        <f t="shared" si="29"/>
        <v/>
      </c>
      <c r="AF395" s="174" t="str">
        <f t="shared" si="30"/>
        <v>○</v>
      </c>
    </row>
    <row r="396" spans="1:32">
      <c r="A396" s="20">
        <v>383</v>
      </c>
      <c r="B396" s="31" t="str">
        <f t="shared" si="26"/>
        <v/>
      </c>
      <c r="C396" s="37"/>
      <c r="D396" s="37"/>
      <c r="E396" s="45"/>
      <c r="F396" s="37"/>
      <c r="G396" s="45"/>
      <c r="H396" s="64"/>
      <c r="I396" s="64"/>
      <c r="J396" s="64"/>
      <c r="K396" s="64"/>
      <c r="L396" s="64"/>
      <c r="M396" s="37"/>
      <c r="N396" s="64"/>
      <c r="O396" s="64"/>
      <c r="P396" s="37"/>
      <c r="Q396" s="37"/>
      <c r="R396" s="109"/>
      <c r="S396" s="109"/>
      <c r="T396" s="109"/>
      <c r="U396" s="109"/>
      <c r="V396" s="109"/>
      <c r="W396" s="109"/>
      <c r="X396" s="109"/>
      <c r="Y396" s="45"/>
      <c r="Z396" s="45"/>
      <c r="AA396" s="45"/>
      <c r="AB396" s="64"/>
      <c r="AC396" s="168" t="str">
        <f t="shared" si="27"/>
        <v>○</v>
      </c>
      <c r="AD396" s="171" t="str">
        <f t="shared" si="28"/>
        <v>○</v>
      </c>
      <c r="AE396" s="170" t="str">
        <f t="shared" si="29"/>
        <v/>
      </c>
      <c r="AF396" s="174" t="str">
        <f t="shared" si="30"/>
        <v>○</v>
      </c>
    </row>
    <row r="397" spans="1:32">
      <c r="A397" s="20">
        <v>384</v>
      </c>
      <c r="B397" s="31" t="str">
        <f t="shared" si="26"/>
        <v/>
      </c>
      <c r="C397" s="37"/>
      <c r="D397" s="37"/>
      <c r="E397" s="45"/>
      <c r="F397" s="37"/>
      <c r="G397" s="45"/>
      <c r="H397" s="64"/>
      <c r="I397" s="64"/>
      <c r="J397" s="64"/>
      <c r="K397" s="64"/>
      <c r="L397" s="64"/>
      <c r="M397" s="37"/>
      <c r="N397" s="64"/>
      <c r="O397" s="64"/>
      <c r="P397" s="37"/>
      <c r="Q397" s="37"/>
      <c r="R397" s="109"/>
      <c r="S397" s="109"/>
      <c r="T397" s="109"/>
      <c r="U397" s="109"/>
      <c r="V397" s="109"/>
      <c r="W397" s="109"/>
      <c r="X397" s="109"/>
      <c r="Y397" s="45"/>
      <c r="Z397" s="45"/>
      <c r="AA397" s="45"/>
      <c r="AB397" s="64"/>
      <c r="AC397" s="168" t="str">
        <f t="shared" si="27"/>
        <v>○</v>
      </c>
      <c r="AD397" s="171" t="str">
        <f t="shared" si="28"/>
        <v>○</v>
      </c>
      <c r="AE397" s="170" t="str">
        <f t="shared" si="29"/>
        <v/>
      </c>
      <c r="AF397" s="174" t="str">
        <f t="shared" si="30"/>
        <v>○</v>
      </c>
    </row>
    <row r="398" spans="1:32">
      <c r="A398" s="20">
        <v>385</v>
      </c>
      <c r="B398" s="31" t="str">
        <f t="shared" ref="B398:B413" si="31">IF(C398&lt;&gt;"","○","")</f>
        <v/>
      </c>
      <c r="C398" s="37"/>
      <c r="D398" s="37"/>
      <c r="E398" s="45"/>
      <c r="F398" s="37"/>
      <c r="G398" s="45"/>
      <c r="H398" s="64"/>
      <c r="I398" s="64"/>
      <c r="J398" s="64"/>
      <c r="K398" s="64"/>
      <c r="L398" s="64"/>
      <c r="M398" s="37"/>
      <c r="N398" s="64"/>
      <c r="O398" s="64"/>
      <c r="P398" s="37"/>
      <c r="Q398" s="37"/>
      <c r="R398" s="109"/>
      <c r="S398" s="109"/>
      <c r="T398" s="109"/>
      <c r="U398" s="109"/>
      <c r="V398" s="109"/>
      <c r="W398" s="109"/>
      <c r="X398" s="109"/>
      <c r="Y398" s="45"/>
      <c r="Z398" s="45"/>
      <c r="AA398" s="45"/>
      <c r="AB398" s="64"/>
      <c r="AC398" s="168" t="str">
        <f t="shared" ref="AC398:AC413" si="32">IF(OR(C398="補",AND(C398="単",R398=U398+V398+W398)),"","○")</f>
        <v>○</v>
      </c>
      <c r="AD398" s="171" t="str">
        <f t="shared" ref="AD398:AD413" si="33">IF(OR(C398="単",AND(C398="補",AND(R398=S398+X398,S398=T398+U398+V398+W398))),"","○")</f>
        <v>○</v>
      </c>
      <c r="AE398" s="170" t="str">
        <f t="shared" ref="AE398:AE413" si="34">IF(AND(Q398="R3.4以降",AA398=""),"○","")</f>
        <v/>
      </c>
      <c r="AF398" s="174" t="str">
        <f t="shared" ref="AF398:AF413" si="35">IF(OR(K398="",M398="",N398="",O398=""),"○","")</f>
        <v>○</v>
      </c>
    </row>
    <row r="399" spans="1:32">
      <c r="A399" s="20">
        <v>386</v>
      </c>
      <c r="B399" s="31" t="str">
        <f t="shared" si="31"/>
        <v/>
      </c>
      <c r="C399" s="37"/>
      <c r="D399" s="37"/>
      <c r="E399" s="45"/>
      <c r="F399" s="37"/>
      <c r="G399" s="45"/>
      <c r="H399" s="64"/>
      <c r="I399" s="64"/>
      <c r="J399" s="64"/>
      <c r="K399" s="64"/>
      <c r="L399" s="64"/>
      <c r="M399" s="37"/>
      <c r="N399" s="64"/>
      <c r="O399" s="64"/>
      <c r="P399" s="37"/>
      <c r="Q399" s="37"/>
      <c r="R399" s="109"/>
      <c r="S399" s="109"/>
      <c r="T399" s="109"/>
      <c r="U399" s="109"/>
      <c r="V399" s="109"/>
      <c r="W399" s="109"/>
      <c r="X399" s="109"/>
      <c r="Y399" s="45"/>
      <c r="Z399" s="45"/>
      <c r="AA399" s="45"/>
      <c r="AB399" s="64"/>
      <c r="AC399" s="168" t="str">
        <f t="shared" si="32"/>
        <v>○</v>
      </c>
      <c r="AD399" s="171" t="str">
        <f t="shared" si="33"/>
        <v>○</v>
      </c>
      <c r="AE399" s="170" t="str">
        <f t="shared" si="34"/>
        <v/>
      </c>
      <c r="AF399" s="174" t="str">
        <f t="shared" si="35"/>
        <v>○</v>
      </c>
    </row>
    <row r="400" spans="1:32">
      <c r="A400" s="20">
        <v>387</v>
      </c>
      <c r="B400" s="31" t="str">
        <f t="shared" si="31"/>
        <v/>
      </c>
      <c r="C400" s="37"/>
      <c r="D400" s="37"/>
      <c r="E400" s="45"/>
      <c r="F400" s="37"/>
      <c r="G400" s="45"/>
      <c r="H400" s="64"/>
      <c r="I400" s="64"/>
      <c r="J400" s="64"/>
      <c r="K400" s="64"/>
      <c r="L400" s="64"/>
      <c r="M400" s="37"/>
      <c r="N400" s="64"/>
      <c r="O400" s="64"/>
      <c r="P400" s="37"/>
      <c r="Q400" s="37"/>
      <c r="R400" s="109"/>
      <c r="S400" s="109"/>
      <c r="T400" s="109"/>
      <c r="U400" s="109"/>
      <c r="V400" s="109"/>
      <c r="W400" s="109"/>
      <c r="X400" s="109"/>
      <c r="Y400" s="45"/>
      <c r="Z400" s="45"/>
      <c r="AA400" s="45"/>
      <c r="AB400" s="64"/>
      <c r="AC400" s="168" t="str">
        <f t="shared" si="32"/>
        <v>○</v>
      </c>
      <c r="AD400" s="171" t="str">
        <f t="shared" si="33"/>
        <v>○</v>
      </c>
      <c r="AE400" s="170" t="str">
        <f t="shared" si="34"/>
        <v/>
      </c>
      <c r="AF400" s="174" t="str">
        <f t="shared" si="35"/>
        <v>○</v>
      </c>
    </row>
    <row r="401" spans="1:32">
      <c r="A401" s="20">
        <v>388</v>
      </c>
      <c r="B401" s="31" t="str">
        <f t="shared" si="31"/>
        <v/>
      </c>
      <c r="C401" s="37"/>
      <c r="D401" s="37"/>
      <c r="E401" s="45"/>
      <c r="F401" s="37"/>
      <c r="G401" s="45"/>
      <c r="H401" s="64"/>
      <c r="I401" s="64"/>
      <c r="J401" s="64"/>
      <c r="K401" s="64"/>
      <c r="L401" s="64"/>
      <c r="M401" s="37"/>
      <c r="N401" s="64"/>
      <c r="O401" s="64"/>
      <c r="P401" s="37"/>
      <c r="Q401" s="37"/>
      <c r="R401" s="109"/>
      <c r="S401" s="109"/>
      <c r="T401" s="109"/>
      <c r="U401" s="109"/>
      <c r="V401" s="109"/>
      <c r="W401" s="109"/>
      <c r="X401" s="109"/>
      <c r="Y401" s="45"/>
      <c r="Z401" s="45"/>
      <c r="AA401" s="45"/>
      <c r="AB401" s="64"/>
      <c r="AC401" s="168" t="str">
        <f t="shared" si="32"/>
        <v>○</v>
      </c>
      <c r="AD401" s="171" t="str">
        <f t="shared" si="33"/>
        <v>○</v>
      </c>
      <c r="AE401" s="170" t="str">
        <f t="shared" si="34"/>
        <v/>
      </c>
      <c r="AF401" s="174" t="str">
        <f t="shared" si="35"/>
        <v>○</v>
      </c>
    </row>
    <row r="402" spans="1:32">
      <c r="A402" s="20">
        <v>389</v>
      </c>
      <c r="B402" s="31" t="str">
        <f t="shared" si="31"/>
        <v/>
      </c>
      <c r="C402" s="37"/>
      <c r="D402" s="37"/>
      <c r="E402" s="45"/>
      <c r="F402" s="37"/>
      <c r="G402" s="45"/>
      <c r="H402" s="64"/>
      <c r="I402" s="64"/>
      <c r="J402" s="64"/>
      <c r="K402" s="64"/>
      <c r="L402" s="64"/>
      <c r="M402" s="37"/>
      <c r="N402" s="64"/>
      <c r="O402" s="64"/>
      <c r="P402" s="37"/>
      <c r="Q402" s="37"/>
      <c r="R402" s="109"/>
      <c r="S402" s="109"/>
      <c r="T402" s="109"/>
      <c r="U402" s="109"/>
      <c r="V402" s="109"/>
      <c r="W402" s="109"/>
      <c r="X402" s="109"/>
      <c r="Y402" s="45"/>
      <c r="Z402" s="45"/>
      <c r="AA402" s="45"/>
      <c r="AB402" s="64"/>
      <c r="AC402" s="168" t="str">
        <f t="shared" si="32"/>
        <v>○</v>
      </c>
      <c r="AD402" s="171" t="str">
        <f t="shared" si="33"/>
        <v>○</v>
      </c>
      <c r="AE402" s="170" t="str">
        <f t="shared" si="34"/>
        <v/>
      </c>
      <c r="AF402" s="174" t="str">
        <f t="shared" si="35"/>
        <v>○</v>
      </c>
    </row>
    <row r="403" spans="1:32">
      <c r="A403" s="20">
        <v>390</v>
      </c>
      <c r="B403" s="31" t="str">
        <f t="shared" si="31"/>
        <v/>
      </c>
      <c r="C403" s="37"/>
      <c r="D403" s="37"/>
      <c r="E403" s="45"/>
      <c r="F403" s="37"/>
      <c r="G403" s="45"/>
      <c r="H403" s="64"/>
      <c r="I403" s="64"/>
      <c r="J403" s="64"/>
      <c r="K403" s="64"/>
      <c r="L403" s="64"/>
      <c r="M403" s="37"/>
      <c r="N403" s="64"/>
      <c r="O403" s="64"/>
      <c r="P403" s="37"/>
      <c r="Q403" s="37"/>
      <c r="R403" s="109"/>
      <c r="S403" s="109"/>
      <c r="T403" s="109"/>
      <c r="U403" s="109"/>
      <c r="V403" s="109"/>
      <c r="W403" s="109"/>
      <c r="X403" s="109"/>
      <c r="Y403" s="45"/>
      <c r="Z403" s="45"/>
      <c r="AA403" s="45"/>
      <c r="AB403" s="64"/>
      <c r="AC403" s="168" t="str">
        <f t="shared" si="32"/>
        <v>○</v>
      </c>
      <c r="AD403" s="171" t="str">
        <f t="shared" si="33"/>
        <v>○</v>
      </c>
      <c r="AE403" s="170" t="str">
        <f t="shared" si="34"/>
        <v/>
      </c>
      <c r="AF403" s="174" t="str">
        <f t="shared" si="35"/>
        <v>○</v>
      </c>
    </row>
    <row r="404" spans="1:32">
      <c r="A404" s="20">
        <v>391</v>
      </c>
      <c r="B404" s="31" t="str">
        <f t="shared" si="31"/>
        <v/>
      </c>
      <c r="C404" s="37"/>
      <c r="D404" s="37"/>
      <c r="E404" s="45"/>
      <c r="F404" s="37"/>
      <c r="G404" s="45"/>
      <c r="H404" s="64"/>
      <c r="I404" s="64"/>
      <c r="J404" s="64"/>
      <c r="K404" s="64"/>
      <c r="L404" s="64"/>
      <c r="M404" s="37"/>
      <c r="N404" s="64"/>
      <c r="O404" s="64"/>
      <c r="P404" s="37"/>
      <c r="Q404" s="37"/>
      <c r="R404" s="109"/>
      <c r="S404" s="109"/>
      <c r="T404" s="109"/>
      <c r="U404" s="109"/>
      <c r="V404" s="109"/>
      <c r="W404" s="109"/>
      <c r="X404" s="109"/>
      <c r="Y404" s="45"/>
      <c r="Z404" s="45"/>
      <c r="AA404" s="45"/>
      <c r="AB404" s="64"/>
      <c r="AC404" s="168" t="str">
        <f t="shared" si="32"/>
        <v>○</v>
      </c>
      <c r="AD404" s="171" t="str">
        <f t="shared" si="33"/>
        <v>○</v>
      </c>
      <c r="AE404" s="170" t="str">
        <f t="shared" si="34"/>
        <v/>
      </c>
      <c r="AF404" s="174" t="str">
        <f t="shared" si="35"/>
        <v>○</v>
      </c>
    </row>
    <row r="405" spans="1:32">
      <c r="A405" s="20">
        <v>392</v>
      </c>
      <c r="B405" s="31" t="str">
        <f t="shared" si="31"/>
        <v/>
      </c>
      <c r="C405" s="37"/>
      <c r="D405" s="37"/>
      <c r="E405" s="45"/>
      <c r="F405" s="37"/>
      <c r="G405" s="45"/>
      <c r="H405" s="64"/>
      <c r="I405" s="64"/>
      <c r="J405" s="64"/>
      <c r="K405" s="64"/>
      <c r="L405" s="64"/>
      <c r="M405" s="37"/>
      <c r="N405" s="64"/>
      <c r="O405" s="64"/>
      <c r="P405" s="37"/>
      <c r="Q405" s="37"/>
      <c r="R405" s="109"/>
      <c r="S405" s="109"/>
      <c r="T405" s="109"/>
      <c r="U405" s="109"/>
      <c r="V405" s="109"/>
      <c r="W405" s="109"/>
      <c r="X405" s="109"/>
      <c r="Y405" s="45"/>
      <c r="Z405" s="45"/>
      <c r="AA405" s="45"/>
      <c r="AB405" s="64"/>
      <c r="AC405" s="168" t="str">
        <f t="shared" si="32"/>
        <v>○</v>
      </c>
      <c r="AD405" s="171" t="str">
        <f t="shared" si="33"/>
        <v>○</v>
      </c>
      <c r="AE405" s="170" t="str">
        <f t="shared" si="34"/>
        <v/>
      </c>
      <c r="AF405" s="174" t="str">
        <f t="shared" si="35"/>
        <v>○</v>
      </c>
    </row>
    <row r="406" spans="1:32">
      <c r="A406" s="20">
        <v>393</v>
      </c>
      <c r="B406" s="31" t="str">
        <f t="shared" si="31"/>
        <v/>
      </c>
      <c r="C406" s="37"/>
      <c r="D406" s="37"/>
      <c r="E406" s="45"/>
      <c r="F406" s="37"/>
      <c r="G406" s="45"/>
      <c r="H406" s="64"/>
      <c r="I406" s="64"/>
      <c r="J406" s="64"/>
      <c r="K406" s="64"/>
      <c r="L406" s="64"/>
      <c r="M406" s="37"/>
      <c r="N406" s="64"/>
      <c r="O406" s="64"/>
      <c r="P406" s="37"/>
      <c r="Q406" s="37"/>
      <c r="R406" s="109"/>
      <c r="S406" s="109"/>
      <c r="T406" s="109"/>
      <c r="U406" s="109"/>
      <c r="V406" s="109"/>
      <c r="W406" s="109"/>
      <c r="X406" s="109"/>
      <c r="Y406" s="45"/>
      <c r="Z406" s="45"/>
      <c r="AA406" s="45"/>
      <c r="AB406" s="64"/>
      <c r="AC406" s="168" t="str">
        <f t="shared" si="32"/>
        <v>○</v>
      </c>
      <c r="AD406" s="171" t="str">
        <f t="shared" si="33"/>
        <v>○</v>
      </c>
      <c r="AE406" s="170" t="str">
        <f t="shared" si="34"/>
        <v/>
      </c>
      <c r="AF406" s="174" t="str">
        <f t="shared" si="35"/>
        <v>○</v>
      </c>
    </row>
    <row r="407" spans="1:32">
      <c r="A407" s="20">
        <v>394</v>
      </c>
      <c r="B407" s="31" t="str">
        <f t="shared" si="31"/>
        <v/>
      </c>
      <c r="C407" s="37"/>
      <c r="D407" s="37"/>
      <c r="E407" s="45"/>
      <c r="F407" s="37"/>
      <c r="G407" s="45"/>
      <c r="H407" s="64"/>
      <c r="I407" s="64"/>
      <c r="J407" s="64"/>
      <c r="K407" s="64"/>
      <c r="L407" s="64"/>
      <c r="M407" s="37"/>
      <c r="N407" s="64"/>
      <c r="O407" s="64"/>
      <c r="P407" s="37"/>
      <c r="Q407" s="37"/>
      <c r="R407" s="109"/>
      <c r="S407" s="109"/>
      <c r="T407" s="109"/>
      <c r="U407" s="109"/>
      <c r="V407" s="109"/>
      <c r="W407" s="109"/>
      <c r="X407" s="109"/>
      <c r="Y407" s="45"/>
      <c r="Z407" s="45"/>
      <c r="AA407" s="45"/>
      <c r="AB407" s="64"/>
      <c r="AC407" s="168" t="str">
        <f t="shared" si="32"/>
        <v>○</v>
      </c>
      <c r="AD407" s="171" t="str">
        <f t="shared" si="33"/>
        <v>○</v>
      </c>
      <c r="AE407" s="170" t="str">
        <f t="shared" si="34"/>
        <v/>
      </c>
      <c r="AF407" s="174" t="str">
        <f t="shared" si="35"/>
        <v>○</v>
      </c>
    </row>
    <row r="408" spans="1:32">
      <c r="A408" s="20">
        <v>395</v>
      </c>
      <c r="B408" s="31" t="str">
        <f t="shared" si="31"/>
        <v/>
      </c>
      <c r="C408" s="37"/>
      <c r="D408" s="37"/>
      <c r="E408" s="45"/>
      <c r="F408" s="37"/>
      <c r="G408" s="45"/>
      <c r="H408" s="64"/>
      <c r="I408" s="64"/>
      <c r="J408" s="64"/>
      <c r="K408" s="64"/>
      <c r="L408" s="64"/>
      <c r="M408" s="37"/>
      <c r="N408" s="64"/>
      <c r="O408" s="64"/>
      <c r="P408" s="37"/>
      <c r="Q408" s="37"/>
      <c r="R408" s="109"/>
      <c r="S408" s="109"/>
      <c r="T408" s="109"/>
      <c r="U408" s="109"/>
      <c r="V408" s="109"/>
      <c r="W408" s="109"/>
      <c r="X408" s="109"/>
      <c r="Y408" s="45"/>
      <c r="Z408" s="45"/>
      <c r="AA408" s="45"/>
      <c r="AB408" s="64"/>
      <c r="AC408" s="168" t="str">
        <f t="shared" si="32"/>
        <v>○</v>
      </c>
      <c r="AD408" s="171" t="str">
        <f t="shared" si="33"/>
        <v>○</v>
      </c>
      <c r="AE408" s="170" t="str">
        <f t="shared" si="34"/>
        <v/>
      </c>
      <c r="AF408" s="174" t="str">
        <f t="shared" si="35"/>
        <v>○</v>
      </c>
    </row>
    <row r="409" spans="1:32">
      <c r="A409" s="20">
        <v>396</v>
      </c>
      <c r="B409" s="31" t="str">
        <f t="shared" si="31"/>
        <v/>
      </c>
      <c r="C409" s="37"/>
      <c r="D409" s="37"/>
      <c r="E409" s="45"/>
      <c r="F409" s="37"/>
      <c r="G409" s="45"/>
      <c r="H409" s="64"/>
      <c r="I409" s="64"/>
      <c r="J409" s="64"/>
      <c r="K409" s="64"/>
      <c r="L409" s="64"/>
      <c r="M409" s="37"/>
      <c r="N409" s="64"/>
      <c r="O409" s="64"/>
      <c r="P409" s="37"/>
      <c r="Q409" s="37"/>
      <c r="R409" s="109"/>
      <c r="S409" s="109"/>
      <c r="T409" s="109"/>
      <c r="U409" s="109"/>
      <c r="V409" s="109"/>
      <c r="W409" s="109"/>
      <c r="X409" s="109"/>
      <c r="Y409" s="45"/>
      <c r="Z409" s="45"/>
      <c r="AA409" s="45"/>
      <c r="AB409" s="64"/>
      <c r="AC409" s="168" t="str">
        <f t="shared" si="32"/>
        <v>○</v>
      </c>
      <c r="AD409" s="171" t="str">
        <f t="shared" si="33"/>
        <v>○</v>
      </c>
      <c r="AE409" s="170" t="str">
        <f t="shared" si="34"/>
        <v/>
      </c>
      <c r="AF409" s="174" t="str">
        <f t="shared" si="35"/>
        <v>○</v>
      </c>
    </row>
    <row r="410" spans="1:32">
      <c r="A410" s="20">
        <v>397</v>
      </c>
      <c r="B410" s="31" t="str">
        <f t="shared" si="31"/>
        <v/>
      </c>
      <c r="C410" s="37"/>
      <c r="D410" s="37"/>
      <c r="E410" s="45"/>
      <c r="F410" s="37"/>
      <c r="G410" s="45"/>
      <c r="H410" s="64"/>
      <c r="I410" s="64"/>
      <c r="J410" s="64"/>
      <c r="K410" s="64"/>
      <c r="L410" s="64"/>
      <c r="M410" s="37"/>
      <c r="N410" s="64"/>
      <c r="O410" s="64"/>
      <c r="P410" s="37"/>
      <c r="Q410" s="37"/>
      <c r="R410" s="109"/>
      <c r="S410" s="109"/>
      <c r="T410" s="109"/>
      <c r="U410" s="109"/>
      <c r="V410" s="109"/>
      <c r="W410" s="109"/>
      <c r="X410" s="109"/>
      <c r="Y410" s="45"/>
      <c r="Z410" s="45"/>
      <c r="AA410" s="45"/>
      <c r="AB410" s="64"/>
      <c r="AC410" s="168" t="str">
        <f t="shared" si="32"/>
        <v>○</v>
      </c>
      <c r="AD410" s="171" t="str">
        <f t="shared" si="33"/>
        <v>○</v>
      </c>
      <c r="AE410" s="170" t="str">
        <f t="shared" si="34"/>
        <v/>
      </c>
      <c r="AF410" s="174" t="str">
        <f t="shared" si="35"/>
        <v>○</v>
      </c>
    </row>
    <row r="411" spans="1:32">
      <c r="A411" s="20">
        <v>398</v>
      </c>
      <c r="B411" s="31" t="str">
        <f t="shared" si="31"/>
        <v/>
      </c>
      <c r="C411" s="37"/>
      <c r="D411" s="37"/>
      <c r="E411" s="45"/>
      <c r="F411" s="37"/>
      <c r="G411" s="45"/>
      <c r="H411" s="64"/>
      <c r="I411" s="64"/>
      <c r="J411" s="64"/>
      <c r="K411" s="64"/>
      <c r="L411" s="64"/>
      <c r="M411" s="37"/>
      <c r="N411" s="64"/>
      <c r="O411" s="64"/>
      <c r="P411" s="37"/>
      <c r="Q411" s="37"/>
      <c r="R411" s="109"/>
      <c r="S411" s="109"/>
      <c r="T411" s="109"/>
      <c r="U411" s="109"/>
      <c r="V411" s="109"/>
      <c r="W411" s="109"/>
      <c r="X411" s="109"/>
      <c r="Y411" s="45"/>
      <c r="Z411" s="45"/>
      <c r="AA411" s="45"/>
      <c r="AB411" s="64"/>
      <c r="AC411" s="168" t="str">
        <f t="shared" si="32"/>
        <v>○</v>
      </c>
      <c r="AD411" s="171" t="str">
        <f t="shared" si="33"/>
        <v>○</v>
      </c>
      <c r="AE411" s="170" t="str">
        <f t="shared" si="34"/>
        <v/>
      </c>
      <c r="AF411" s="174" t="str">
        <f t="shared" si="35"/>
        <v>○</v>
      </c>
    </row>
    <row r="412" spans="1:32">
      <c r="A412" s="20">
        <v>399</v>
      </c>
      <c r="B412" s="31" t="str">
        <f t="shared" si="31"/>
        <v/>
      </c>
      <c r="C412" s="37"/>
      <c r="D412" s="37"/>
      <c r="E412" s="45"/>
      <c r="F412" s="37"/>
      <c r="G412" s="45"/>
      <c r="H412" s="64"/>
      <c r="I412" s="64"/>
      <c r="J412" s="64"/>
      <c r="K412" s="64"/>
      <c r="L412" s="64"/>
      <c r="M412" s="37"/>
      <c r="N412" s="64"/>
      <c r="O412" s="64"/>
      <c r="P412" s="37"/>
      <c r="Q412" s="37"/>
      <c r="R412" s="109"/>
      <c r="S412" s="109"/>
      <c r="T412" s="109"/>
      <c r="U412" s="109"/>
      <c r="V412" s="109"/>
      <c r="W412" s="109"/>
      <c r="X412" s="109"/>
      <c r="Y412" s="45"/>
      <c r="Z412" s="45"/>
      <c r="AA412" s="45"/>
      <c r="AB412" s="64"/>
      <c r="AC412" s="168" t="str">
        <f t="shared" si="32"/>
        <v>○</v>
      </c>
      <c r="AD412" s="171" t="str">
        <f t="shared" si="33"/>
        <v>○</v>
      </c>
      <c r="AE412" s="170" t="str">
        <f t="shared" si="34"/>
        <v/>
      </c>
      <c r="AF412" s="174" t="str">
        <f t="shared" si="35"/>
        <v>○</v>
      </c>
    </row>
    <row r="413" spans="1:32">
      <c r="A413" s="20">
        <v>400</v>
      </c>
      <c r="B413" s="31" t="str">
        <f t="shared" si="31"/>
        <v/>
      </c>
      <c r="C413" s="37"/>
      <c r="D413" s="37"/>
      <c r="E413" s="45"/>
      <c r="F413" s="37"/>
      <c r="G413" s="45"/>
      <c r="H413" s="64"/>
      <c r="I413" s="64"/>
      <c r="J413" s="64"/>
      <c r="K413" s="64"/>
      <c r="L413" s="64"/>
      <c r="M413" s="37"/>
      <c r="N413" s="64"/>
      <c r="O413" s="64"/>
      <c r="P413" s="37"/>
      <c r="Q413" s="37"/>
      <c r="R413" s="109"/>
      <c r="S413" s="109"/>
      <c r="T413" s="109"/>
      <c r="U413" s="109"/>
      <c r="V413" s="109"/>
      <c r="W413" s="109"/>
      <c r="X413" s="109"/>
      <c r="Y413" s="45"/>
      <c r="Z413" s="45"/>
      <c r="AA413" s="45"/>
      <c r="AB413" s="64"/>
      <c r="AC413" s="168" t="str">
        <f t="shared" si="32"/>
        <v>○</v>
      </c>
      <c r="AD413" s="171" t="str">
        <f t="shared" si="33"/>
        <v>○</v>
      </c>
      <c r="AE413" s="170" t="str">
        <f t="shared" si="34"/>
        <v/>
      </c>
      <c r="AF413" s="174" t="str">
        <f t="shared" si="35"/>
        <v>○</v>
      </c>
    </row>
  </sheetData>
  <customSheetViews>
    <customSheetView guid="{29BBCDCC-9390-420B-8D25-C933E270B85D}" scale="55" showPageBreaks="1" showGridLines="0" fitToPage="1" printArea="1" view="pageBreakPreview" topLeftCell="A16">
      <selection activeCell="G17" sqref="G17"/>
      <pageMargins left="0.59027777777777779" right="0.2361111111111111" top="0.47222222222222232" bottom="0.2361111111111111" header="0.47222222222222232" footer="0.51180555555555551"/>
      <printOptions horizontalCentered="1"/>
      <pageSetup paperSize="9" scale="33" fitToHeight="0" orientation="landscape" r:id="rId1"/>
      <headerFooter alignWithMargins="0">
        <oddHeader>&amp;R&amp;20&amp;F</oddHeader>
        <evenHeader>&amp;R&amp;20&amp;F</evenHeader>
        <firstHeader>&amp;R&amp;20&amp;F</firstHeader>
      </headerFooter>
    </customSheetView>
    <customSheetView guid="{20DE439C-C55D-4AD5-895C-65BDB519EE9D}" scale="55" showPageBreaks="1" showGridLines="0" fitToPage="1" printArea="1" view="pageBreakPreview" topLeftCell="A67">
      <selection activeCell="G68" sqref="G68"/>
      <pageMargins left="0.59055118110236227" right="0.23622047244094488" top="0.47244094488188976" bottom="3.937007874015748e-002" header="0.47244094488188976" footer="0.51181102362204722"/>
      <printOptions horizontalCentered="1"/>
      <pageSetup paperSize="9" scale="33" fitToHeight="0" orientation="landscape" horizontalDpi="300" verticalDpi="300" r:id="rId2"/>
      <headerFooter alignWithMargins="0">
        <oddHeader>&amp;R&amp;20&amp;F</oddHeader>
        <evenHeader>&amp;R&amp;20&amp;F</evenHeader>
        <firstHeader>&amp;R&amp;20&amp;F</firstHeader>
      </headerFooter>
    </customSheetView>
    <customSheetView guid="{C6421998-4105-4996-A537-F042BABF79F9}" scale="55" showPageBreaks="1" showGridLines="0" fitToPage="1" printArea="1" view="pageBreakPreview" topLeftCell="A32">
      <selection activeCell="Q33" sqref="Q33"/>
      <pageMargins left="0.59027777777777779" right="0.2361111111111111" top="0.47222222222222232" bottom="0.2361111111111111" header="0.47222222222222232" footer="0.51180555555555551"/>
      <printOptions horizontalCentered="1"/>
      <pageSetup paperSize="9" scale="33" fitToHeight="0" orientation="landscape" horizontalDpi="300" verticalDpi="300" r:id="rId3"/>
      <headerFooter alignWithMargins="0">
        <oddHeader>&amp;R&amp;20&amp;F</oddHeader>
        <evenHeader>&amp;R&amp;20&amp;F</evenHeader>
        <firstHeader>&amp;R&amp;20&amp;F</firstHeader>
      </headerFooter>
    </customSheetView>
    <customSheetView guid="{09C88656-BAA6-4295-8A81-E80DA44E9A6F}" scale="55" showPageBreaks="1" showGridLines="0" fitToPage="1" printArea="1" view="pageBreakPreview">
      <selection sqref="A1:AB1"/>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4"/>
      <headerFooter alignWithMargins="0">
        <oddHeader>&amp;R&amp;20&amp;F</oddHeader>
        <evenHeader>&amp;R&amp;20&amp;F</evenHeader>
        <firstHeader>&amp;R&amp;20&amp;F</firstHeader>
      </headerFooter>
    </customSheetView>
    <customSheetView guid="{715ED6EE-60F7-42A5-AE37-C368864F0B48}" scale="55" showPageBreaks="1" showGridLines="0" fitToPage="1" printArea="1" view="pageBreakPreview" topLeftCell="A20">
      <selection activeCell="G14" sqref="G14"/>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5"/>
      <headerFooter alignWithMargins="0">
        <oddHeader>&amp;R&amp;20&amp;F</oddHeader>
        <evenHeader>&amp;R&amp;20&amp;F</evenHeader>
        <firstHeader>&amp;R&amp;20&amp;F</firstHeader>
      </headerFooter>
    </customSheetView>
    <customSheetView guid="{D2240C7A-0D76-4756-8004-0A520B4A126F}" scale="55" showPageBreaks="1" showGridLines="0" fitToPage="1" printArea="1" view="pageBreakPreview" topLeftCell="H62">
      <selection activeCell="AA63" sqref="AA63"/>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6"/>
      <headerFooter alignWithMargins="0">
        <oddHeader>&amp;R&amp;20&amp;F</oddHeader>
        <evenHeader>&amp;R&amp;20&amp;F</evenHeader>
        <firstHeader>&amp;R&amp;20&amp;F</firstHeader>
      </headerFooter>
    </customSheetView>
    <customSheetView guid="{FFD8D6FA-3860-4725-8A91-91AC80915276}" scale="55" showPageBreaks="1" showGridLines="0" fitToPage="1" printArea="1" view="pageBreakPreview" topLeftCell="A61">
      <selection activeCell="G63" sqref="G63"/>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7"/>
      <headerFooter alignWithMargins="0">
        <oddHeader>&amp;R&amp;20&amp;F</oddHeader>
        <evenHeader>&amp;R&amp;20&amp;F</evenHeader>
        <firstHeader>&amp;R&amp;20&amp;F</firstHeader>
      </headerFooter>
    </customSheetView>
    <customSheetView guid="{5775D969-30F3-44A3-8606-3804354B973B}" scale="75" showPageBreaks="1" showGridLines="0" fitToPage="1" printArea="1" view="pageBreakPreview">
      <selection activeCell="C13" sqref="C13"/>
      <pageMargins left="0.59027777777777779" right="0.2361111111111111" top="0.47222222222222232" bottom="0.2361111111111111" header="0.47222222222222232" footer="0.51180555555555551"/>
      <printOptions horizontalCentered="1"/>
      <pageSetup paperSize="9" scale="34" fitToHeight="0" orientation="landscape" r:id="rId8"/>
      <headerFooter alignWithMargins="0">
        <oddHeader>&amp;R&amp;20&amp;F</oddHeader>
        <evenHeader>&amp;R&amp;20&amp;F</evenHeader>
        <firstHeader>&amp;R&amp;20&amp;F</firstHeader>
      </headerFooter>
    </customSheetView>
    <customSheetView guid="{FF921445-335E-4629-91FC-D41F2EA7E95F}" scale="55" showPageBreaks="1" showGridLines="0" fitToPage="1" printArea="1" view="pageBreakPreview">
      <selection activeCell="B57" sqref="B57"/>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9"/>
      <headerFooter alignWithMargins="0">
        <oddHeader>&amp;R&amp;20&amp;F</oddHeader>
        <evenHeader>&amp;R&amp;20&amp;F</evenHeader>
        <firstHeader>&amp;R&amp;20&amp;F</firstHeader>
      </headerFooter>
    </customSheetView>
    <customSheetView guid="{B2AB3478-4B9D-4170-A85C-3A16A16F661E}" showPageBreaks="1" showGridLines="0" fitToPage="1" printArea="1" view="pageBreakPreview" topLeftCell="A43">
      <selection activeCell="B43" sqref="B43"/>
      <pageMargins left="0.59027777777777779" right="0.2361111111111111" top="0.47222222222222232" bottom="0.2361111111111111" header="0.47222222222222232" footer="0.51180555555555551"/>
      <printOptions horizontalCentered="1"/>
      <pageSetup paperSize="9" scale="34" fitToHeight="0" orientation="landscape" horizontalDpi="300" verticalDpi="300" r:id="rId10"/>
      <headerFooter alignWithMargins="0">
        <oddHeader>&amp;R&amp;20&amp;F</oddHeader>
        <evenHeader>&amp;R&amp;20&amp;F</evenHeader>
        <firstHeader>&amp;R&amp;20&amp;F</firstHeader>
      </headerFooter>
    </customSheetView>
    <customSheetView guid="{9DAC8695-3DB3-4FE4-BE5C-FD0984172CB7}" scale="120" showPageBreaks="1" showGridLines="0" fitToPage="1" printArea="1" view="pageBreakPreview" topLeftCell="V2">
      <selection activeCell="Z8" sqref="Z8:AB8"/>
      <pageMargins left="0.59027777777777779" right="0.2361111111111111" top="0.47222222222222232" bottom="0.2361111111111111" header="0.47222222222222232" footer="0.51180555555555551"/>
      <printOptions horizontalCentered="1"/>
      <pageSetup paperSize="9" scale="33" fitToHeight="0" orientation="landscape" r:id="rId11"/>
      <headerFooter alignWithMargins="0">
        <oddHeader>&amp;R&amp;20&amp;F</oddHeader>
        <evenHeader>&amp;R&amp;20&amp;F</evenHeader>
        <firstHeader>&amp;R&amp;20&amp;F</firstHeader>
      </headerFooter>
    </customSheetView>
    <customSheetView guid="{BD854C52-7351-6E4A-B4D0-77A82BDD2DAF}" scale="55" showGridLines="0" fitToPage="1" printArea="1" view="pageBreakPreview" topLeftCell="A16">
      <selection activeCell="F18" sqref="F18"/>
      <pageMargins left="0.59027777777777779" right="0.2361111111111111" top="0.47222222222222232" bottom="0.2361111111111111" header="0.47222222222222232" footer="0.51180555555555551"/>
      <printOptions horizontalCentered="1"/>
      <pageSetup paperSize="9" fitToHeight="0" orientation="landscape" r:id="rId12"/>
      <headerFooter alignWithMargins="0">
        <oddHeader>&amp;R&amp;20&amp;F</oddHeader>
      </headerFooter>
    </customSheetView>
  </customSheetViews>
  <mergeCells count="61">
    <mergeCell ref="A1:AB1"/>
    <mergeCell ref="A3:F3"/>
    <mergeCell ref="G3:K3"/>
    <mergeCell ref="Q3:T3"/>
    <mergeCell ref="U3:V3"/>
    <mergeCell ref="W3:X3"/>
    <mergeCell ref="Z3:AB3"/>
    <mergeCell ref="A4:F4"/>
    <mergeCell ref="G4:K4"/>
    <mergeCell ref="Q4:T4"/>
    <mergeCell ref="U4:V4"/>
    <mergeCell ref="W4:X4"/>
    <mergeCell ref="Z4:AB4"/>
    <mergeCell ref="A5:F5"/>
    <mergeCell ref="G5:K5"/>
    <mergeCell ref="Q5:T5"/>
    <mergeCell ref="U5:V5"/>
    <mergeCell ref="W5:X5"/>
    <mergeCell ref="A6:F6"/>
    <mergeCell ref="G6:K6"/>
    <mergeCell ref="Q6:T6"/>
    <mergeCell ref="U6:V6"/>
    <mergeCell ref="W6:X6"/>
    <mergeCell ref="A7:F7"/>
    <mergeCell ref="G7:K7"/>
    <mergeCell ref="Q7:T7"/>
    <mergeCell ref="U7:V7"/>
    <mergeCell ref="W7:X7"/>
    <mergeCell ref="Z7:AB7"/>
    <mergeCell ref="U8:V8"/>
    <mergeCell ref="W8:X8"/>
    <mergeCell ref="Z8:AB8"/>
    <mergeCell ref="P13:Q13"/>
    <mergeCell ref="A9:A12"/>
    <mergeCell ref="B9:B12"/>
    <mergeCell ref="C9:C12"/>
    <mergeCell ref="D9:D12"/>
    <mergeCell ref="E9:E12"/>
    <mergeCell ref="F9:F12"/>
    <mergeCell ref="G9:G12"/>
    <mergeCell ref="H9:H12"/>
    <mergeCell ref="I9:I12"/>
    <mergeCell ref="J9:J12"/>
    <mergeCell ref="K9:K12"/>
    <mergeCell ref="L9:L12"/>
    <mergeCell ref="M9:M12"/>
    <mergeCell ref="N9:N12"/>
    <mergeCell ref="O9:O12"/>
    <mergeCell ref="P9:P12"/>
    <mergeCell ref="Q9:Q12"/>
    <mergeCell ref="Y9:Y12"/>
    <mergeCell ref="Z9:Z12"/>
    <mergeCell ref="AA9:AA12"/>
    <mergeCell ref="AB9:AB12"/>
    <mergeCell ref="AC9:AC12"/>
    <mergeCell ref="AD9:AD12"/>
    <mergeCell ref="AE9:AE12"/>
    <mergeCell ref="AF9:AF12"/>
    <mergeCell ref="R10:R12"/>
    <mergeCell ref="S11:S12"/>
    <mergeCell ref="X11:X12"/>
  </mergeCells>
  <phoneticPr fontId="20"/>
  <conditionalFormatting sqref="F14:F413">
    <cfRule type="expression" dxfId="6" priority="8">
      <formula>C14="単"</formula>
    </cfRule>
  </conditionalFormatting>
  <conditionalFormatting sqref="S14:S413">
    <cfRule type="expression" dxfId="5" priority="7">
      <formula>C14="単"</formula>
    </cfRule>
  </conditionalFormatting>
  <conditionalFormatting sqref="T14:T413">
    <cfRule type="expression" dxfId="4" priority="6">
      <formula>C14="単"</formula>
    </cfRule>
  </conditionalFormatting>
  <conditionalFormatting sqref="X14:X413">
    <cfRule type="expression" dxfId="3" priority="5">
      <formula>C14="単"</formula>
    </cfRule>
  </conditionalFormatting>
  <dataValidations count="8">
    <dataValidation type="list" allowBlank="1" showDropDown="0" showInputMessage="0" showErrorMessage="1" sqref="C14:C413">
      <formula1>補助単独</formula1>
    </dataValidation>
    <dataValidation type="list" allowBlank="1" showDropDown="0" showInputMessage="0" showErrorMessage="1" sqref="P14:Q413">
      <formula1>事業実施期間</formula1>
    </dataValidation>
    <dataValidation type="list" allowBlank="1" showDropDown="0" showInputMessage="0" showErrorMessage="1" sqref="F14:F413">
      <formula1>所管</formula1>
    </dataValidation>
    <dataValidation allowBlank="1" showDropDown="0" showInputMessage="0" showErrorMessage="1" sqref="Y14:AA413 D14:D413"/>
    <dataValidation type="list" allowBlank="1" showDropDown="0" showInputMessage="0" showErrorMessage="1" sqref="AB14:AB413">
      <formula1>INDIRECT(C14)</formula1>
    </dataValidation>
    <dataValidation type="list" allowBlank="1" showDropDown="0" showInputMessage="1" showErrorMessage="1" sqref="M14:M413">
      <formula1>"－,〇"</formula1>
    </dataValidation>
    <dataValidation type="list" allowBlank="1" showDropDown="0" showInputMessage="1" showErrorMessage="1" sqref="H14:L413">
      <formula1>"－,○"</formula1>
    </dataValidation>
    <dataValidation allowBlank="1" showDropDown="0" showInputMessage="1" showErrorMessage="1" prompt="国庫補助事業の場合は、事業名一覧から、対象国庫補助事業名をコピーして貼り付けてください。" sqref="E14:E16 E18:E413"/>
  </dataValidations>
  <printOptions horizontalCentered="1"/>
  <pageMargins left="0.59027777777777779" right="0.2361111111111111" top="0.47222222222222232" bottom="0.2361111111111111" header="0.47222222222222232" footer="0.51180555555555551"/>
  <pageSetup paperSize="9" scale="33" fitToWidth="1" fitToHeight="0" orientation="landscape" usePrinterDefaults="1" r:id="rId13"/>
  <headerFooter alignWithMargins="0">
    <oddHeader>&amp;R&amp;20&amp;F</oddHeader>
  </headerFooter>
  <extLst>
    <ext xmlns:x14="http://schemas.microsoft.com/office/spreadsheetml/2009/9/main" uri="{78C0D931-6437-407d-A8EE-F0AAD7539E65}">
      <x14:conditionalFormattings>
        <x14:conditionalFormatting xmlns:xm="http://schemas.microsoft.com/office/excel/2006/main">
          <x14:cfRule type="expression" priority="9" id="{81A0057C-5A10-4B5E-A274-9C1DF102E7C7}">
            <xm:f>C14&lt;&gt;編集しないでください!C14</xm:f>
            <x14:dxf>
              <fill>
                <patternFill>
                  <bgColor theme="5" tint="0.8"/>
                </patternFill>
              </fill>
            </x14:dxf>
          </x14:cfRule>
          <xm:sqref>C14:AB16 C18:AB413 C17:D17 F17:AB17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―!$K$1:$K$21</xm:f>
          </x14:formula1>
          <xm:sqref>O14:O413</xm:sqref>
        </x14:dataValidation>
        <x14:dataValidation type="list" allowBlank="1" showDropDown="0" showInputMessage="1" showErrorMessage="1">
          <x14:formula1>
            <xm:f>―!$F$1:$F$33</xm:f>
          </x14:formula1>
          <xm:sqref>N14:N413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1789"/>
  <sheetViews>
    <sheetView topLeftCell="A503" workbookViewId="0"/>
  </sheetViews>
  <sheetFormatPr defaultRowHeight="13.5"/>
  <cols>
    <col min="1" max="1" width="22.75" bestFit="1" customWidth="1"/>
  </cols>
  <sheetData>
    <row r="1" spans="1:5">
      <c r="A1" t="s">
        <v>5668</v>
      </c>
      <c r="B1" t="s">
        <v>6747</v>
      </c>
      <c r="C1" t="s">
        <v>5005</v>
      </c>
      <c r="D1" t="s">
        <v>6334</v>
      </c>
      <c r="E1" t="s">
        <v>6336</v>
      </c>
    </row>
    <row r="2" spans="1:5">
      <c r="A2" t="s">
        <v>490</v>
      </c>
      <c r="B2" t="s">
        <v>3767</v>
      </c>
      <c r="C2" t="s">
        <v>6109</v>
      </c>
      <c r="D2" t="s">
        <v>490</v>
      </c>
    </row>
    <row r="3" spans="1:5">
      <c r="A3" t="s">
        <v>3070</v>
      </c>
      <c r="B3" t="s">
        <v>5096</v>
      </c>
      <c r="C3" t="s">
        <v>481</v>
      </c>
      <c r="D3" t="s">
        <v>490</v>
      </c>
      <c r="E3" t="s">
        <v>491</v>
      </c>
    </row>
    <row r="4" spans="1:5">
      <c r="A4" t="s">
        <v>6394</v>
      </c>
      <c r="B4" t="s">
        <v>5097</v>
      </c>
      <c r="C4" t="s">
        <v>483</v>
      </c>
      <c r="D4" t="s">
        <v>490</v>
      </c>
      <c r="E4" t="s">
        <v>498</v>
      </c>
    </row>
    <row r="5" spans="1:5">
      <c r="A5" t="s">
        <v>6395</v>
      </c>
      <c r="B5" t="s">
        <v>5098</v>
      </c>
      <c r="C5" t="s">
        <v>439</v>
      </c>
      <c r="D5" t="s">
        <v>490</v>
      </c>
      <c r="E5" t="s">
        <v>328</v>
      </c>
    </row>
    <row r="6" spans="1:5">
      <c r="A6" t="s">
        <v>2046</v>
      </c>
      <c r="B6" t="s">
        <v>2518</v>
      </c>
      <c r="C6" t="s">
        <v>511</v>
      </c>
      <c r="D6" t="s">
        <v>490</v>
      </c>
      <c r="E6" t="s">
        <v>515</v>
      </c>
    </row>
    <row r="7" spans="1:5">
      <c r="A7" t="s">
        <v>6397</v>
      </c>
      <c r="B7" t="s">
        <v>3056</v>
      </c>
      <c r="C7" t="s">
        <v>519</v>
      </c>
      <c r="D7" t="s">
        <v>490</v>
      </c>
      <c r="E7" t="s">
        <v>523</v>
      </c>
    </row>
    <row r="8" spans="1:5">
      <c r="A8" t="s">
        <v>6398</v>
      </c>
      <c r="B8" t="s">
        <v>5099</v>
      </c>
      <c r="C8" t="s">
        <v>535</v>
      </c>
      <c r="D8" t="s">
        <v>490</v>
      </c>
      <c r="E8" t="s">
        <v>540</v>
      </c>
    </row>
    <row r="9" spans="1:5">
      <c r="A9" t="s">
        <v>6399</v>
      </c>
      <c r="B9" t="s">
        <v>5100</v>
      </c>
      <c r="C9" t="s">
        <v>548</v>
      </c>
      <c r="D9" t="s">
        <v>490</v>
      </c>
      <c r="E9" t="s">
        <v>320</v>
      </c>
    </row>
    <row r="10" spans="1:5">
      <c r="A10" t="s">
        <v>6400</v>
      </c>
      <c r="B10" t="s">
        <v>5102</v>
      </c>
      <c r="C10" t="s">
        <v>553</v>
      </c>
      <c r="D10" t="s">
        <v>490</v>
      </c>
      <c r="E10" t="s">
        <v>560</v>
      </c>
    </row>
    <row r="11" spans="1:5">
      <c r="A11" t="s">
        <v>1793</v>
      </c>
      <c r="B11" t="s">
        <v>3368</v>
      </c>
      <c r="C11" t="s">
        <v>569</v>
      </c>
      <c r="D11" t="s">
        <v>490</v>
      </c>
      <c r="E11" t="s">
        <v>577</v>
      </c>
    </row>
    <row r="12" spans="1:5">
      <c r="A12" t="s">
        <v>6401</v>
      </c>
      <c r="B12" t="s">
        <v>1838</v>
      </c>
      <c r="C12" t="s">
        <v>584</v>
      </c>
      <c r="D12" t="s">
        <v>490</v>
      </c>
      <c r="E12" t="s">
        <v>587</v>
      </c>
    </row>
    <row r="13" spans="1:5">
      <c r="A13" t="s">
        <v>6402</v>
      </c>
      <c r="B13" t="s">
        <v>4139</v>
      </c>
      <c r="C13" t="s">
        <v>597</v>
      </c>
      <c r="D13" t="s">
        <v>490</v>
      </c>
      <c r="E13" t="s">
        <v>598</v>
      </c>
    </row>
    <row r="14" spans="1:5">
      <c r="A14" t="s">
        <v>6403</v>
      </c>
      <c r="B14" t="s">
        <v>1724</v>
      </c>
      <c r="C14" t="s">
        <v>608</v>
      </c>
      <c r="D14" t="s">
        <v>490</v>
      </c>
      <c r="E14" t="s">
        <v>611</v>
      </c>
    </row>
    <row r="15" spans="1:5">
      <c r="A15" t="s">
        <v>164</v>
      </c>
      <c r="B15" t="s">
        <v>3288</v>
      </c>
      <c r="C15" t="s">
        <v>618</v>
      </c>
      <c r="D15" t="s">
        <v>490</v>
      </c>
      <c r="E15" t="s">
        <v>621</v>
      </c>
    </row>
    <row r="16" spans="1:5">
      <c r="A16" t="s">
        <v>2312</v>
      </c>
      <c r="B16" t="s">
        <v>1396</v>
      </c>
      <c r="C16" t="s">
        <v>630</v>
      </c>
      <c r="D16" t="s">
        <v>490</v>
      </c>
      <c r="E16" t="s">
        <v>365</v>
      </c>
    </row>
    <row r="17" spans="1:5">
      <c r="A17" t="s">
        <v>6404</v>
      </c>
      <c r="B17" t="s">
        <v>5103</v>
      </c>
      <c r="C17" t="s">
        <v>631</v>
      </c>
      <c r="D17" t="s">
        <v>490</v>
      </c>
      <c r="E17" t="s">
        <v>638</v>
      </c>
    </row>
    <row r="18" spans="1:5">
      <c r="A18" t="s">
        <v>6405</v>
      </c>
      <c r="B18" t="s">
        <v>4408</v>
      </c>
      <c r="C18" t="s">
        <v>642</v>
      </c>
      <c r="D18" t="s">
        <v>490</v>
      </c>
      <c r="E18" t="s">
        <v>645</v>
      </c>
    </row>
    <row r="19" spans="1:5">
      <c r="A19" t="s">
        <v>1843</v>
      </c>
      <c r="B19" t="s">
        <v>1004</v>
      </c>
      <c r="C19" t="s">
        <v>654</v>
      </c>
      <c r="D19" t="s">
        <v>490</v>
      </c>
      <c r="E19" t="s">
        <v>661</v>
      </c>
    </row>
    <row r="20" spans="1:5">
      <c r="A20" t="s">
        <v>140</v>
      </c>
      <c r="B20" t="s">
        <v>4998</v>
      </c>
      <c r="C20" t="s">
        <v>671</v>
      </c>
      <c r="D20" t="s">
        <v>490</v>
      </c>
      <c r="E20" t="s">
        <v>673</v>
      </c>
    </row>
    <row r="21" spans="1:5">
      <c r="A21" t="s">
        <v>4033</v>
      </c>
      <c r="B21" t="s">
        <v>5105</v>
      </c>
      <c r="C21" t="s">
        <v>675</v>
      </c>
      <c r="D21" t="s">
        <v>490</v>
      </c>
      <c r="E21" t="s">
        <v>681</v>
      </c>
    </row>
    <row r="22" spans="1:5">
      <c r="A22" t="s">
        <v>6406</v>
      </c>
      <c r="B22" t="s">
        <v>3699</v>
      </c>
      <c r="C22" t="s">
        <v>693</v>
      </c>
      <c r="D22" t="s">
        <v>490</v>
      </c>
      <c r="E22" t="s">
        <v>602</v>
      </c>
    </row>
    <row r="23" spans="1:5">
      <c r="A23" t="s">
        <v>6407</v>
      </c>
      <c r="B23" t="s">
        <v>2947</v>
      </c>
      <c r="C23" t="s">
        <v>700</v>
      </c>
      <c r="D23" t="s">
        <v>490</v>
      </c>
      <c r="E23" t="s">
        <v>702</v>
      </c>
    </row>
    <row r="24" spans="1:5">
      <c r="A24" t="s">
        <v>6408</v>
      </c>
      <c r="B24" t="s">
        <v>3950</v>
      </c>
      <c r="C24" t="s">
        <v>714</v>
      </c>
      <c r="D24" t="s">
        <v>490</v>
      </c>
      <c r="E24" t="s">
        <v>290</v>
      </c>
    </row>
    <row r="25" spans="1:5">
      <c r="A25" t="s">
        <v>6409</v>
      </c>
      <c r="B25" t="s">
        <v>5106</v>
      </c>
      <c r="C25" t="s">
        <v>719</v>
      </c>
      <c r="D25" t="s">
        <v>490</v>
      </c>
      <c r="E25" t="s">
        <v>729</v>
      </c>
    </row>
    <row r="26" spans="1:5">
      <c r="A26" t="s">
        <v>6410</v>
      </c>
      <c r="B26" t="s">
        <v>2868</v>
      </c>
      <c r="C26" t="s">
        <v>71</v>
      </c>
      <c r="D26" t="s">
        <v>490</v>
      </c>
      <c r="E26" t="s">
        <v>736</v>
      </c>
    </row>
    <row r="27" spans="1:5">
      <c r="A27" t="s">
        <v>4225</v>
      </c>
      <c r="B27" t="s">
        <v>4862</v>
      </c>
      <c r="C27" t="s">
        <v>744</v>
      </c>
      <c r="D27" t="s">
        <v>490</v>
      </c>
      <c r="E27" t="s">
        <v>746</v>
      </c>
    </row>
    <row r="28" spans="1:5">
      <c r="A28" t="s">
        <v>5387</v>
      </c>
      <c r="B28" t="s">
        <v>5107</v>
      </c>
      <c r="C28" t="s">
        <v>710</v>
      </c>
      <c r="D28" t="s">
        <v>490</v>
      </c>
      <c r="E28" t="s">
        <v>754</v>
      </c>
    </row>
    <row r="29" spans="1:5">
      <c r="A29" t="s">
        <v>6411</v>
      </c>
      <c r="B29" t="s">
        <v>5108</v>
      </c>
      <c r="C29" t="s">
        <v>765</v>
      </c>
      <c r="D29" t="s">
        <v>490</v>
      </c>
      <c r="E29" t="s">
        <v>767</v>
      </c>
    </row>
    <row r="30" spans="1:5">
      <c r="A30" t="s">
        <v>6207</v>
      </c>
      <c r="B30" t="s">
        <v>2521</v>
      </c>
      <c r="C30" t="s">
        <v>776</v>
      </c>
      <c r="D30" t="s">
        <v>490</v>
      </c>
      <c r="E30" t="s">
        <v>780</v>
      </c>
    </row>
    <row r="31" spans="1:5">
      <c r="A31" t="s">
        <v>6148</v>
      </c>
      <c r="B31" t="s">
        <v>3418</v>
      </c>
      <c r="C31" t="s">
        <v>781</v>
      </c>
      <c r="D31" t="s">
        <v>490</v>
      </c>
      <c r="E31" t="s">
        <v>785</v>
      </c>
    </row>
    <row r="32" spans="1:5">
      <c r="A32" t="s">
        <v>6412</v>
      </c>
      <c r="B32" t="s">
        <v>4063</v>
      </c>
      <c r="C32" t="s">
        <v>791</v>
      </c>
      <c r="D32" t="s">
        <v>490</v>
      </c>
      <c r="E32" t="s">
        <v>794</v>
      </c>
    </row>
    <row r="33" spans="1:5">
      <c r="A33" t="s">
        <v>6413</v>
      </c>
      <c r="B33" t="s">
        <v>5109</v>
      </c>
      <c r="C33" t="s">
        <v>798</v>
      </c>
      <c r="D33" t="s">
        <v>490</v>
      </c>
      <c r="E33" t="s">
        <v>807</v>
      </c>
    </row>
    <row r="34" spans="1:5">
      <c r="A34" t="s">
        <v>1043</v>
      </c>
      <c r="B34" t="s">
        <v>2288</v>
      </c>
      <c r="C34" t="s">
        <v>809</v>
      </c>
      <c r="D34" t="s">
        <v>490</v>
      </c>
      <c r="E34" t="s">
        <v>814</v>
      </c>
    </row>
    <row r="35" spans="1:5">
      <c r="A35" t="s">
        <v>6415</v>
      </c>
      <c r="B35" t="s">
        <v>4502</v>
      </c>
      <c r="C35" t="s">
        <v>816</v>
      </c>
      <c r="D35" t="s">
        <v>490</v>
      </c>
      <c r="E35" t="s">
        <v>819</v>
      </c>
    </row>
    <row r="36" spans="1:5">
      <c r="A36" t="s">
        <v>199</v>
      </c>
      <c r="B36" t="s">
        <v>5111</v>
      </c>
      <c r="C36" t="s">
        <v>338</v>
      </c>
      <c r="D36" t="s">
        <v>490</v>
      </c>
      <c r="E36" t="s">
        <v>566</v>
      </c>
    </row>
    <row r="37" spans="1:5">
      <c r="A37" t="s">
        <v>733</v>
      </c>
      <c r="B37" t="s">
        <v>1871</v>
      </c>
      <c r="C37" t="s">
        <v>826</v>
      </c>
      <c r="D37" t="s">
        <v>490</v>
      </c>
      <c r="E37" t="s">
        <v>828</v>
      </c>
    </row>
    <row r="38" spans="1:5">
      <c r="A38" t="s">
        <v>2440</v>
      </c>
      <c r="B38" t="s">
        <v>5112</v>
      </c>
      <c r="C38" t="s">
        <v>832</v>
      </c>
      <c r="D38" t="s">
        <v>490</v>
      </c>
      <c r="E38" t="s">
        <v>843</v>
      </c>
    </row>
    <row r="39" spans="1:5">
      <c r="A39" t="s">
        <v>6416</v>
      </c>
      <c r="B39" t="s">
        <v>1963</v>
      </c>
      <c r="C39" t="s">
        <v>849</v>
      </c>
      <c r="D39" t="s">
        <v>490</v>
      </c>
      <c r="E39" t="s">
        <v>852</v>
      </c>
    </row>
    <row r="40" spans="1:5">
      <c r="A40" t="s">
        <v>6417</v>
      </c>
      <c r="B40" t="s">
        <v>5115</v>
      </c>
      <c r="C40" t="s">
        <v>761</v>
      </c>
      <c r="D40" t="s">
        <v>490</v>
      </c>
      <c r="E40" t="s">
        <v>861</v>
      </c>
    </row>
    <row r="41" spans="1:5">
      <c r="A41" t="s">
        <v>6418</v>
      </c>
      <c r="B41" t="s">
        <v>3715</v>
      </c>
      <c r="C41" t="s">
        <v>868</v>
      </c>
      <c r="D41" t="s">
        <v>490</v>
      </c>
      <c r="E41" t="s">
        <v>870</v>
      </c>
    </row>
    <row r="42" spans="1:5">
      <c r="A42" t="s">
        <v>6419</v>
      </c>
      <c r="B42" t="s">
        <v>2348</v>
      </c>
      <c r="C42" t="s">
        <v>872</v>
      </c>
      <c r="D42" t="s">
        <v>490</v>
      </c>
      <c r="E42" t="s">
        <v>594</v>
      </c>
    </row>
    <row r="43" spans="1:5">
      <c r="A43" t="s">
        <v>916</v>
      </c>
      <c r="B43" t="s">
        <v>5117</v>
      </c>
      <c r="C43" t="s">
        <v>873</v>
      </c>
      <c r="D43" t="s">
        <v>490</v>
      </c>
      <c r="E43" t="s">
        <v>880</v>
      </c>
    </row>
    <row r="44" spans="1:5">
      <c r="A44" t="s">
        <v>3390</v>
      </c>
      <c r="B44" t="s">
        <v>5120</v>
      </c>
      <c r="C44" t="s">
        <v>881</v>
      </c>
      <c r="D44" t="s">
        <v>490</v>
      </c>
      <c r="E44" t="s">
        <v>105</v>
      </c>
    </row>
    <row r="45" spans="1:5">
      <c r="A45" t="s">
        <v>6420</v>
      </c>
      <c r="B45" t="s">
        <v>5122</v>
      </c>
      <c r="C45" t="s">
        <v>883</v>
      </c>
      <c r="D45" t="s">
        <v>490</v>
      </c>
      <c r="E45" t="s">
        <v>887</v>
      </c>
    </row>
    <row r="46" spans="1:5">
      <c r="A46" t="s">
        <v>6113</v>
      </c>
      <c r="B46" t="s">
        <v>1371</v>
      </c>
      <c r="C46" t="s">
        <v>889</v>
      </c>
      <c r="D46" t="s">
        <v>490</v>
      </c>
      <c r="E46" t="s">
        <v>893</v>
      </c>
    </row>
    <row r="47" spans="1:5">
      <c r="A47" t="s">
        <v>1077</v>
      </c>
      <c r="B47" t="s">
        <v>4842</v>
      </c>
      <c r="C47" t="s">
        <v>895</v>
      </c>
      <c r="D47" t="s">
        <v>490</v>
      </c>
      <c r="E47" t="s">
        <v>538</v>
      </c>
    </row>
    <row r="48" spans="1:5">
      <c r="A48" t="s">
        <v>6421</v>
      </c>
      <c r="B48" t="s">
        <v>5123</v>
      </c>
      <c r="C48" t="s">
        <v>898</v>
      </c>
      <c r="D48" t="s">
        <v>490</v>
      </c>
      <c r="E48" t="s">
        <v>900</v>
      </c>
    </row>
    <row r="49" spans="1:5">
      <c r="A49" t="s">
        <v>187</v>
      </c>
      <c r="B49" t="s">
        <v>5124</v>
      </c>
      <c r="C49" t="s">
        <v>910</v>
      </c>
      <c r="D49" t="s">
        <v>490</v>
      </c>
      <c r="E49" t="s">
        <v>914</v>
      </c>
    </row>
    <row r="50" spans="1:5">
      <c r="A50" t="s">
        <v>6423</v>
      </c>
      <c r="B50" t="s">
        <v>5126</v>
      </c>
      <c r="C50" t="s">
        <v>741</v>
      </c>
      <c r="D50" t="s">
        <v>490</v>
      </c>
      <c r="E50" t="s">
        <v>917</v>
      </c>
    </row>
    <row r="51" spans="1:5">
      <c r="A51" t="s">
        <v>6424</v>
      </c>
      <c r="B51" t="s">
        <v>4103</v>
      </c>
      <c r="C51" t="s">
        <v>920</v>
      </c>
      <c r="D51" t="s">
        <v>490</v>
      </c>
      <c r="E51" t="s">
        <v>924</v>
      </c>
    </row>
    <row r="52" spans="1:5">
      <c r="A52" t="s">
        <v>6425</v>
      </c>
      <c r="B52" t="s">
        <v>5129</v>
      </c>
      <c r="C52" t="s">
        <v>930</v>
      </c>
      <c r="D52" t="s">
        <v>490</v>
      </c>
      <c r="E52" t="s">
        <v>933</v>
      </c>
    </row>
    <row r="53" spans="1:5">
      <c r="A53" t="s">
        <v>326</v>
      </c>
      <c r="B53" t="s">
        <v>2660</v>
      </c>
      <c r="C53" t="s">
        <v>945</v>
      </c>
      <c r="D53" t="s">
        <v>490</v>
      </c>
      <c r="E53" t="s">
        <v>953</v>
      </c>
    </row>
    <row r="54" spans="1:5">
      <c r="A54" t="s">
        <v>6426</v>
      </c>
      <c r="B54" t="s">
        <v>5131</v>
      </c>
      <c r="C54" t="s">
        <v>969</v>
      </c>
      <c r="D54" t="s">
        <v>490</v>
      </c>
      <c r="E54" t="s">
        <v>980</v>
      </c>
    </row>
    <row r="55" spans="1:5">
      <c r="A55" t="s">
        <v>6427</v>
      </c>
      <c r="B55" t="s">
        <v>5134</v>
      </c>
      <c r="C55" t="s">
        <v>986</v>
      </c>
      <c r="D55" t="s">
        <v>490</v>
      </c>
      <c r="E55" t="s">
        <v>989</v>
      </c>
    </row>
    <row r="56" spans="1:5">
      <c r="A56" t="s">
        <v>6429</v>
      </c>
      <c r="B56" t="s">
        <v>580</v>
      </c>
      <c r="C56" t="s">
        <v>64</v>
      </c>
      <c r="D56" t="s">
        <v>490</v>
      </c>
      <c r="E56" t="s">
        <v>994</v>
      </c>
    </row>
    <row r="57" spans="1:5">
      <c r="A57" t="s">
        <v>6430</v>
      </c>
      <c r="B57" t="s">
        <v>4272</v>
      </c>
      <c r="C57" t="s">
        <v>1002</v>
      </c>
      <c r="D57" t="s">
        <v>490</v>
      </c>
      <c r="E57" t="s">
        <v>858</v>
      </c>
    </row>
    <row r="58" spans="1:5">
      <c r="A58" t="s">
        <v>6431</v>
      </c>
      <c r="B58" t="s">
        <v>1206</v>
      </c>
      <c r="C58" t="s">
        <v>1017</v>
      </c>
      <c r="D58" t="s">
        <v>490</v>
      </c>
      <c r="E58" t="s">
        <v>1023</v>
      </c>
    </row>
    <row r="59" spans="1:5">
      <c r="A59" t="s">
        <v>2570</v>
      </c>
      <c r="B59" t="s">
        <v>5139</v>
      </c>
      <c r="C59" t="s">
        <v>1035</v>
      </c>
      <c r="D59" t="s">
        <v>490</v>
      </c>
      <c r="E59" t="s">
        <v>1039</v>
      </c>
    </row>
    <row r="60" spans="1:5">
      <c r="A60" t="s">
        <v>6433</v>
      </c>
      <c r="B60" t="s">
        <v>5140</v>
      </c>
      <c r="C60" t="s">
        <v>583</v>
      </c>
      <c r="D60" t="s">
        <v>490</v>
      </c>
      <c r="E60" t="s">
        <v>1048</v>
      </c>
    </row>
    <row r="61" spans="1:5">
      <c r="A61" t="s">
        <v>6434</v>
      </c>
      <c r="B61" t="s">
        <v>2983</v>
      </c>
      <c r="C61" t="s">
        <v>1050</v>
      </c>
      <c r="D61" t="s">
        <v>490</v>
      </c>
      <c r="E61" t="s">
        <v>1053</v>
      </c>
    </row>
    <row r="62" spans="1:5">
      <c r="A62" t="s">
        <v>6435</v>
      </c>
      <c r="B62" t="s">
        <v>5143</v>
      </c>
      <c r="C62" t="s">
        <v>1055</v>
      </c>
      <c r="D62" t="s">
        <v>490</v>
      </c>
      <c r="E62" t="s">
        <v>1060</v>
      </c>
    </row>
    <row r="63" spans="1:5">
      <c r="A63" t="s">
        <v>3128</v>
      </c>
      <c r="B63" t="s">
        <v>393</v>
      </c>
      <c r="C63" t="s">
        <v>1061</v>
      </c>
      <c r="D63" t="s">
        <v>490</v>
      </c>
      <c r="E63" t="s">
        <v>697</v>
      </c>
    </row>
    <row r="64" spans="1:5">
      <c r="A64" t="s">
        <v>2181</v>
      </c>
      <c r="B64" t="s">
        <v>5145</v>
      </c>
      <c r="C64" t="s">
        <v>1064</v>
      </c>
      <c r="D64" t="s">
        <v>490</v>
      </c>
      <c r="E64" t="s">
        <v>1067</v>
      </c>
    </row>
    <row r="65" spans="1:5">
      <c r="A65" t="s">
        <v>5512</v>
      </c>
      <c r="B65" t="s">
        <v>2964</v>
      </c>
      <c r="C65" t="s">
        <v>1075</v>
      </c>
      <c r="D65" t="s">
        <v>490</v>
      </c>
      <c r="E65" t="s">
        <v>579</v>
      </c>
    </row>
    <row r="66" spans="1:5">
      <c r="A66" t="s">
        <v>5453</v>
      </c>
      <c r="B66" t="s">
        <v>1461</v>
      </c>
      <c r="C66" t="s">
        <v>1080</v>
      </c>
      <c r="D66" t="s">
        <v>490</v>
      </c>
      <c r="E66" t="s">
        <v>279</v>
      </c>
    </row>
    <row r="67" spans="1:5">
      <c r="A67" t="s">
        <v>6436</v>
      </c>
      <c r="B67" t="s">
        <v>4662</v>
      </c>
      <c r="C67" t="s">
        <v>346</v>
      </c>
      <c r="D67" t="s">
        <v>490</v>
      </c>
      <c r="E67" t="s">
        <v>862</v>
      </c>
    </row>
    <row r="68" spans="1:5">
      <c r="A68" t="s">
        <v>6437</v>
      </c>
      <c r="B68" t="s">
        <v>4238</v>
      </c>
      <c r="C68" t="s">
        <v>239</v>
      </c>
      <c r="D68" t="s">
        <v>490</v>
      </c>
      <c r="E68" t="s">
        <v>116</v>
      </c>
    </row>
    <row r="69" spans="1:5">
      <c r="A69" t="s">
        <v>6439</v>
      </c>
      <c r="B69" t="s">
        <v>2356</v>
      </c>
      <c r="C69" t="s">
        <v>1038</v>
      </c>
      <c r="D69" t="s">
        <v>490</v>
      </c>
      <c r="E69" t="s">
        <v>1082</v>
      </c>
    </row>
    <row r="70" spans="1:5">
      <c r="A70" t="s">
        <v>6441</v>
      </c>
      <c r="B70" t="s">
        <v>2071</v>
      </c>
      <c r="C70" t="s">
        <v>1084</v>
      </c>
      <c r="D70" t="s">
        <v>490</v>
      </c>
      <c r="E70" t="s">
        <v>1085</v>
      </c>
    </row>
    <row r="71" spans="1:5">
      <c r="A71" t="s">
        <v>5966</v>
      </c>
      <c r="B71" t="s">
        <v>5147</v>
      </c>
      <c r="C71" t="s">
        <v>1090</v>
      </c>
      <c r="D71" t="s">
        <v>490</v>
      </c>
      <c r="E71" t="s">
        <v>651</v>
      </c>
    </row>
    <row r="72" spans="1:5">
      <c r="A72" t="s">
        <v>728</v>
      </c>
      <c r="B72" t="s">
        <v>5148</v>
      </c>
      <c r="C72" t="s">
        <v>48</v>
      </c>
      <c r="D72" t="s">
        <v>490</v>
      </c>
      <c r="E72" t="s">
        <v>1093</v>
      </c>
    </row>
    <row r="73" spans="1:5">
      <c r="A73" t="s">
        <v>6443</v>
      </c>
      <c r="B73" t="s">
        <v>5149</v>
      </c>
      <c r="C73" t="s">
        <v>740</v>
      </c>
      <c r="D73" t="s">
        <v>490</v>
      </c>
      <c r="E73" t="s">
        <v>82</v>
      </c>
    </row>
    <row r="74" spans="1:5">
      <c r="A74" t="s">
        <v>3762</v>
      </c>
      <c r="B74" t="s">
        <v>3310</v>
      </c>
      <c r="C74" t="s">
        <v>866</v>
      </c>
      <c r="D74" t="s">
        <v>490</v>
      </c>
      <c r="E74" t="s">
        <v>641</v>
      </c>
    </row>
    <row r="75" spans="1:5">
      <c r="A75" t="s">
        <v>442</v>
      </c>
      <c r="B75" t="s">
        <v>4978</v>
      </c>
      <c r="C75" t="s">
        <v>500</v>
      </c>
      <c r="D75" t="s">
        <v>490</v>
      </c>
      <c r="E75" t="s">
        <v>1099</v>
      </c>
    </row>
    <row r="76" spans="1:5">
      <c r="A76" t="s">
        <v>1220</v>
      </c>
      <c r="B76" t="s">
        <v>2528</v>
      </c>
      <c r="C76" t="s">
        <v>1105</v>
      </c>
      <c r="D76" t="s">
        <v>490</v>
      </c>
      <c r="E76" t="s">
        <v>690</v>
      </c>
    </row>
    <row r="77" spans="1:5">
      <c r="A77" t="s">
        <v>6444</v>
      </c>
      <c r="B77" t="s">
        <v>3745</v>
      </c>
      <c r="C77" t="s">
        <v>112</v>
      </c>
      <c r="D77" t="s">
        <v>490</v>
      </c>
      <c r="E77" t="s">
        <v>313</v>
      </c>
    </row>
    <row r="78" spans="1:5">
      <c r="A78" t="s">
        <v>6446</v>
      </c>
      <c r="B78" t="s">
        <v>4853</v>
      </c>
      <c r="C78" t="s">
        <v>1112</v>
      </c>
      <c r="D78" t="s">
        <v>490</v>
      </c>
      <c r="E78" t="s">
        <v>451</v>
      </c>
    </row>
    <row r="79" spans="1:5">
      <c r="A79" t="s">
        <v>3657</v>
      </c>
      <c r="B79" t="s">
        <v>5150</v>
      </c>
      <c r="C79" t="s">
        <v>203</v>
      </c>
      <c r="D79" t="s">
        <v>490</v>
      </c>
      <c r="E79" t="s">
        <v>1123</v>
      </c>
    </row>
    <row r="80" spans="1:5">
      <c r="A80" t="s">
        <v>6447</v>
      </c>
      <c r="B80" t="s">
        <v>4376</v>
      </c>
      <c r="C80" t="s">
        <v>372</v>
      </c>
      <c r="D80" t="s">
        <v>490</v>
      </c>
      <c r="E80" t="s">
        <v>1127</v>
      </c>
    </row>
    <row r="81" spans="1:5">
      <c r="A81" t="s">
        <v>4385</v>
      </c>
      <c r="B81" t="s">
        <v>5152</v>
      </c>
      <c r="C81" t="s">
        <v>1087</v>
      </c>
      <c r="D81" t="s">
        <v>490</v>
      </c>
      <c r="E81" t="s">
        <v>1137</v>
      </c>
    </row>
    <row r="82" spans="1:5">
      <c r="A82" t="s">
        <v>6448</v>
      </c>
      <c r="B82" t="s">
        <v>4899</v>
      </c>
      <c r="C82" t="s">
        <v>1046</v>
      </c>
      <c r="D82" t="s">
        <v>490</v>
      </c>
      <c r="E82" t="s">
        <v>1147</v>
      </c>
    </row>
    <row r="83" spans="1:5">
      <c r="A83" t="s">
        <v>6449</v>
      </c>
      <c r="B83" t="s">
        <v>329</v>
      </c>
      <c r="C83" t="s">
        <v>95</v>
      </c>
      <c r="D83" t="s">
        <v>490</v>
      </c>
      <c r="E83" t="s">
        <v>1148</v>
      </c>
    </row>
    <row r="84" spans="1:5">
      <c r="A84" t="s">
        <v>5466</v>
      </c>
      <c r="B84" t="s">
        <v>4068</v>
      </c>
      <c r="C84" t="s">
        <v>1156</v>
      </c>
      <c r="D84" t="s">
        <v>490</v>
      </c>
      <c r="E84" t="s">
        <v>1162</v>
      </c>
    </row>
    <row r="85" spans="1:5">
      <c r="A85" t="s">
        <v>6451</v>
      </c>
      <c r="B85" t="s">
        <v>3002</v>
      </c>
      <c r="C85" t="s">
        <v>1153</v>
      </c>
      <c r="D85" t="s">
        <v>490</v>
      </c>
      <c r="E85" t="s">
        <v>1168</v>
      </c>
    </row>
    <row r="86" spans="1:5">
      <c r="A86" t="s">
        <v>1492</v>
      </c>
      <c r="B86" t="s">
        <v>1976</v>
      </c>
      <c r="C86" t="s">
        <v>686</v>
      </c>
      <c r="D86" t="s">
        <v>490</v>
      </c>
      <c r="E86" t="s">
        <v>911</v>
      </c>
    </row>
    <row r="87" spans="1:5">
      <c r="A87" t="s">
        <v>3585</v>
      </c>
      <c r="B87" t="s">
        <v>5154</v>
      </c>
      <c r="C87" t="s">
        <v>585</v>
      </c>
      <c r="D87" t="s">
        <v>490</v>
      </c>
      <c r="E87" t="s">
        <v>1176</v>
      </c>
    </row>
    <row r="88" spans="1:5">
      <c r="A88" t="s">
        <v>4654</v>
      </c>
      <c r="B88" t="s">
        <v>5155</v>
      </c>
      <c r="C88" t="s">
        <v>447</v>
      </c>
      <c r="D88" t="s">
        <v>490</v>
      </c>
      <c r="E88" t="s">
        <v>1185</v>
      </c>
    </row>
    <row r="89" spans="1:5">
      <c r="A89" t="s">
        <v>6453</v>
      </c>
      <c r="B89" t="s">
        <v>5157</v>
      </c>
      <c r="C89" t="s">
        <v>1186</v>
      </c>
      <c r="D89" t="s">
        <v>490</v>
      </c>
      <c r="E89" t="s">
        <v>90</v>
      </c>
    </row>
    <row r="90" spans="1:5">
      <c r="A90" t="s">
        <v>6454</v>
      </c>
      <c r="B90" t="s">
        <v>5160</v>
      </c>
      <c r="C90" t="s">
        <v>796</v>
      </c>
      <c r="D90" t="s">
        <v>490</v>
      </c>
      <c r="E90" t="s">
        <v>1193</v>
      </c>
    </row>
    <row r="91" spans="1:5">
      <c r="A91" t="s">
        <v>3081</v>
      </c>
      <c r="B91" t="s">
        <v>1805</v>
      </c>
      <c r="C91" t="s">
        <v>467</v>
      </c>
      <c r="D91" t="s">
        <v>490</v>
      </c>
      <c r="E91" t="s">
        <v>665</v>
      </c>
    </row>
    <row r="92" spans="1:5">
      <c r="A92" t="s">
        <v>5515</v>
      </c>
      <c r="B92" t="s">
        <v>5161</v>
      </c>
      <c r="C92" t="s">
        <v>839</v>
      </c>
      <c r="D92" t="s">
        <v>490</v>
      </c>
      <c r="E92" t="s">
        <v>734</v>
      </c>
    </row>
    <row r="93" spans="1:5">
      <c r="A93" t="s">
        <v>6456</v>
      </c>
      <c r="B93" t="s">
        <v>5162</v>
      </c>
      <c r="C93" t="s">
        <v>1194</v>
      </c>
      <c r="D93" t="s">
        <v>490</v>
      </c>
      <c r="E93" t="s">
        <v>1200</v>
      </c>
    </row>
    <row r="94" spans="1:5">
      <c r="A94" t="s">
        <v>6458</v>
      </c>
      <c r="B94" t="s">
        <v>5164</v>
      </c>
      <c r="C94" t="s">
        <v>1201</v>
      </c>
      <c r="D94" t="s">
        <v>490</v>
      </c>
      <c r="E94" t="s">
        <v>1204</v>
      </c>
    </row>
    <row r="95" spans="1:5">
      <c r="A95" t="s">
        <v>6460</v>
      </c>
      <c r="B95" t="s">
        <v>262</v>
      </c>
      <c r="C95" t="s">
        <v>1209</v>
      </c>
      <c r="D95" t="s">
        <v>490</v>
      </c>
      <c r="E95" t="s">
        <v>1070</v>
      </c>
    </row>
    <row r="96" spans="1:5">
      <c r="A96" t="s">
        <v>6461</v>
      </c>
      <c r="B96" t="s">
        <v>5166</v>
      </c>
      <c r="C96" t="s">
        <v>1210</v>
      </c>
      <c r="D96" t="s">
        <v>490</v>
      </c>
      <c r="E96" t="s">
        <v>1217</v>
      </c>
    </row>
    <row r="97" spans="1:5">
      <c r="A97" t="s">
        <v>6455</v>
      </c>
      <c r="B97" t="s">
        <v>2</v>
      </c>
      <c r="C97" t="s">
        <v>1221</v>
      </c>
      <c r="D97" t="s">
        <v>490</v>
      </c>
      <c r="E97" t="s">
        <v>178</v>
      </c>
    </row>
    <row r="98" spans="1:5">
      <c r="A98" t="s">
        <v>2035</v>
      </c>
      <c r="B98" t="s">
        <v>5169</v>
      </c>
      <c r="C98" t="s">
        <v>1125</v>
      </c>
      <c r="D98" t="s">
        <v>490</v>
      </c>
      <c r="E98" t="s">
        <v>1065</v>
      </c>
    </row>
    <row r="99" spans="1:5">
      <c r="A99" t="s">
        <v>45</v>
      </c>
      <c r="B99" t="s">
        <v>5171</v>
      </c>
      <c r="C99" t="s">
        <v>1225</v>
      </c>
      <c r="D99" t="s">
        <v>490</v>
      </c>
      <c r="E99" t="s">
        <v>1226</v>
      </c>
    </row>
    <row r="100" spans="1:5">
      <c r="A100" t="s">
        <v>4739</v>
      </c>
      <c r="B100" t="s">
        <v>1498</v>
      </c>
      <c r="C100" t="s">
        <v>364</v>
      </c>
      <c r="D100" t="s">
        <v>490</v>
      </c>
      <c r="E100" t="s">
        <v>1091</v>
      </c>
    </row>
    <row r="101" spans="1:5">
      <c r="A101" t="s">
        <v>5439</v>
      </c>
      <c r="B101" t="s">
        <v>5172</v>
      </c>
      <c r="C101" t="s">
        <v>614</v>
      </c>
      <c r="D101" t="s">
        <v>490</v>
      </c>
      <c r="E101" t="s">
        <v>1230</v>
      </c>
    </row>
    <row r="102" spans="1:5">
      <c r="A102" t="s">
        <v>2720</v>
      </c>
      <c r="B102" t="s">
        <v>2773</v>
      </c>
      <c r="C102" t="s">
        <v>668</v>
      </c>
      <c r="D102" t="s">
        <v>490</v>
      </c>
      <c r="E102" t="s">
        <v>114</v>
      </c>
    </row>
    <row r="103" spans="1:5">
      <c r="A103" t="s">
        <v>3451</v>
      </c>
      <c r="B103" t="s">
        <v>5173</v>
      </c>
      <c r="C103" t="s">
        <v>1231</v>
      </c>
      <c r="D103" t="s">
        <v>490</v>
      </c>
      <c r="E103" t="s">
        <v>974</v>
      </c>
    </row>
    <row r="104" spans="1:5">
      <c r="A104" t="s">
        <v>6000</v>
      </c>
      <c r="B104" t="s">
        <v>1718</v>
      </c>
      <c r="C104" t="s">
        <v>324</v>
      </c>
      <c r="D104" t="s">
        <v>490</v>
      </c>
      <c r="E104" t="s">
        <v>1233</v>
      </c>
    </row>
    <row r="105" spans="1:5">
      <c r="A105" t="s">
        <v>6462</v>
      </c>
      <c r="B105" t="s">
        <v>4294</v>
      </c>
      <c r="C105" t="s">
        <v>149</v>
      </c>
      <c r="D105" t="s">
        <v>490</v>
      </c>
      <c r="E105" t="s">
        <v>1237</v>
      </c>
    </row>
    <row r="106" spans="1:5">
      <c r="A106" t="s">
        <v>6463</v>
      </c>
      <c r="B106" t="s">
        <v>4928</v>
      </c>
      <c r="C106" t="s">
        <v>1239</v>
      </c>
      <c r="D106" t="s">
        <v>490</v>
      </c>
      <c r="E106" t="s">
        <v>650</v>
      </c>
    </row>
    <row r="107" spans="1:5">
      <c r="A107" t="s">
        <v>6467</v>
      </c>
      <c r="B107" t="s">
        <v>5174</v>
      </c>
      <c r="C107" t="s">
        <v>1120</v>
      </c>
      <c r="D107" t="s">
        <v>490</v>
      </c>
      <c r="E107" t="s">
        <v>158</v>
      </c>
    </row>
    <row r="108" spans="1:5">
      <c r="A108" t="s">
        <v>6468</v>
      </c>
      <c r="B108" t="s">
        <v>5176</v>
      </c>
      <c r="C108" t="s">
        <v>1244</v>
      </c>
      <c r="D108" t="s">
        <v>490</v>
      </c>
      <c r="E108" t="s">
        <v>13</v>
      </c>
    </row>
    <row r="109" spans="1:5">
      <c r="A109" t="s">
        <v>522</v>
      </c>
      <c r="B109" t="s">
        <v>1057</v>
      </c>
      <c r="C109" t="s">
        <v>941</v>
      </c>
      <c r="D109" t="s">
        <v>490</v>
      </c>
      <c r="E109" t="s">
        <v>1248</v>
      </c>
    </row>
    <row r="110" spans="1:5">
      <c r="A110" t="s">
        <v>6470</v>
      </c>
      <c r="B110" t="s">
        <v>5177</v>
      </c>
      <c r="C110" t="s">
        <v>8</v>
      </c>
      <c r="D110" t="s">
        <v>490</v>
      </c>
      <c r="E110" t="s">
        <v>154</v>
      </c>
    </row>
    <row r="111" spans="1:5">
      <c r="A111" t="s">
        <v>6472</v>
      </c>
      <c r="B111" t="s">
        <v>4578</v>
      </c>
      <c r="C111" t="s">
        <v>484</v>
      </c>
      <c r="D111" t="s">
        <v>490</v>
      </c>
      <c r="E111" t="s">
        <v>1251</v>
      </c>
    </row>
    <row r="112" spans="1:5">
      <c r="A112" t="s">
        <v>6474</v>
      </c>
      <c r="B112" t="s">
        <v>5179</v>
      </c>
      <c r="C112" t="s">
        <v>1260</v>
      </c>
      <c r="D112" t="s">
        <v>490</v>
      </c>
      <c r="E112" t="s">
        <v>494</v>
      </c>
    </row>
    <row r="113" spans="1:5">
      <c r="A113" t="s">
        <v>1837</v>
      </c>
      <c r="B113" t="s">
        <v>3991</v>
      </c>
      <c r="C113" t="s">
        <v>677</v>
      </c>
      <c r="D113" t="s">
        <v>490</v>
      </c>
      <c r="E113" t="s">
        <v>1131</v>
      </c>
    </row>
    <row r="114" spans="1:5">
      <c r="A114" t="s">
        <v>4490</v>
      </c>
      <c r="B114" t="s">
        <v>1822</v>
      </c>
      <c r="C114" t="s">
        <v>1264</v>
      </c>
      <c r="D114" t="s">
        <v>490</v>
      </c>
      <c r="E114" t="s">
        <v>1213</v>
      </c>
    </row>
    <row r="115" spans="1:5">
      <c r="A115" t="s">
        <v>6476</v>
      </c>
      <c r="B115" t="s">
        <v>2708</v>
      </c>
      <c r="C115" t="s">
        <v>1267</v>
      </c>
      <c r="D115" t="s">
        <v>490</v>
      </c>
      <c r="E115" t="s">
        <v>529</v>
      </c>
    </row>
    <row r="116" spans="1:5">
      <c r="A116" t="s">
        <v>3675</v>
      </c>
      <c r="B116" t="s">
        <v>2710</v>
      </c>
      <c r="C116" t="s">
        <v>1268</v>
      </c>
      <c r="D116" t="s">
        <v>490</v>
      </c>
      <c r="E116" t="s">
        <v>167</v>
      </c>
    </row>
    <row r="117" spans="1:5">
      <c r="A117" t="s">
        <v>1358</v>
      </c>
      <c r="B117" t="s">
        <v>5182</v>
      </c>
      <c r="C117" t="s">
        <v>1269</v>
      </c>
      <c r="D117" t="s">
        <v>490</v>
      </c>
      <c r="E117" t="s">
        <v>1274</v>
      </c>
    </row>
    <row r="118" spans="1:5">
      <c r="A118" t="s">
        <v>6477</v>
      </c>
      <c r="B118" t="s">
        <v>884</v>
      </c>
      <c r="C118" t="s">
        <v>1285</v>
      </c>
      <c r="D118" t="s">
        <v>490</v>
      </c>
      <c r="E118" t="s">
        <v>1286</v>
      </c>
    </row>
    <row r="119" spans="1:5">
      <c r="A119" t="s">
        <v>6479</v>
      </c>
      <c r="B119" t="s">
        <v>5183</v>
      </c>
      <c r="C119" t="s">
        <v>1293</v>
      </c>
      <c r="D119" t="s">
        <v>490</v>
      </c>
      <c r="E119" t="s">
        <v>1294</v>
      </c>
    </row>
    <row r="120" spans="1:5">
      <c r="A120" t="s">
        <v>6480</v>
      </c>
      <c r="B120" t="s">
        <v>5184</v>
      </c>
      <c r="C120" t="s">
        <v>1296</v>
      </c>
      <c r="D120" t="s">
        <v>490</v>
      </c>
      <c r="E120" t="s">
        <v>1302</v>
      </c>
    </row>
    <row r="121" spans="1:5">
      <c r="A121" t="s">
        <v>6481</v>
      </c>
      <c r="B121" t="s">
        <v>206</v>
      </c>
      <c r="C121" t="s">
        <v>1308</v>
      </c>
      <c r="D121" t="s">
        <v>490</v>
      </c>
      <c r="E121" t="s">
        <v>317</v>
      </c>
    </row>
    <row r="122" spans="1:5">
      <c r="A122" t="s">
        <v>5476</v>
      </c>
      <c r="B122" t="s">
        <v>5083</v>
      </c>
      <c r="C122" t="s">
        <v>1311</v>
      </c>
      <c r="D122" t="s">
        <v>490</v>
      </c>
      <c r="E122" t="s">
        <v>1316</v>
      </c>
    </row>
    <row r="123" spans="1:5">
      <c r="A123" t="s">
        <v>3760</v>
      </c>
      <c r="B123" t="s">
        <v>5185</v>
      </c>
      <c r="C123" t="s">
        <v>1320</v>
      </c>
      <c r="D123" t="s">
        <v>490</v>
      </c>
      <c r="E123" t="s">
        <v>1261</v>
      </c>
    </row>
    <row r="124" spans="1:5">
      <c r="A124" t="s">
        <v>1942</v>
      </c>
      <c r="B124" t="s">
        <v>5186</v>
      </c>
      <c r="C124" t="s">
        <v>1324</v>
      </c>
      <c r="D124" t="s">
        <v>490</v>
      </c>
      <c r="E124" t="s">
        <v>1287</v>
      </c>
    </row>
    <row r="125" spans="1:5">
      <c r="A125" t="s">
        <v>5423</v>
      </c>
      <c r="B125" t="s">
        <v>1799</v>
      </c>
      <c r="C125" t="s">
        <v>1334</v>
      </c>
      <c r="D125" t="s">
        <v>490</v>
      </c>
      <c r="E125" t="s">
        <v>243</v>
      </c>
    </row>
    <row r="126" spans="1:5">
      <c r="A126" t="s">
        <v>6483</v>
      </c>
      <c r="B126" t="s">
        <v>1097</v>
      </c>
      <c r="C126" t="s">
        <v>1081</v>
      </c>
      <c r="D126" t="s">
        <v>490</v>
      </c>
      <c r="E126" t="s">
        <v>1336</v>
      </c>
    </row>
    <row r="127" spans="1:5">
      <c r="A127" t="s">
        <v>6484</v>
      </c>
      <c r="B127" t="s">
        <v>5188</v>
      </c>
      <c r="C127" t="s">
        <v>1339</v>
      </c>
      <c r="D127" t="s">
        <v>490</v>
      </c>
      <c r="E127" t="s">
        <v>1345</v>
      </c>
    </row>
    <row r="128" spans="1:5">
      <c r="A128" t="s">
        <v>2556</v>
      </c>
      <c r="B128" t="s">
        <v>4049</v>
      </c>
      <c r="C128" t="s">
        <v>999</v>
      </c>
      <c r="D128" t="s">
        <v>490</v>
      </c>
      <c r="E128" t="s">
        <v>1314</v>
      </c>
    </row>
    <row r="129" spans="1:5">
      <c r="A129" t="s">
        <v>545</v>
      </c>
      <c r="B129" t="s">
        <v>2187</v>
      </c>
      <c r="C129" t="s">
        <v>1350</v>
      </c>
      <c r="D129" t="s">
        <v>490</v>
      </c>
      <c r="E129" t="s">
        <v>1356</v>
      </c>
    </row>
    <row r="130" spans="1:5">
      <c r="A130" t="s">
        <v>6485</v>
      </c>
      <c r="B130" t="s">
        <v>1259</v>
      </c>
      <c r="C130" t="s">
        <v>1359</v>
      </c>
      <c r="D130" t="s">
        <v>490</v>
      </c>
      <c r="E130" t="s">
        <v>423</v>
      </c>
    </row>
    <row r="131" spans="1:5">
      <c r="A131" t="s">
        <v>3781</v>
      </c>
      <c r="B131" t="s">
        <v>225</v>
      </c>
      <c r="C131" t="s">
        <v>1363</v>
      </c>
      <c r="D131" t="s">
        <v>490</v>
      </c>
      <c r="E131" t="s">
        <v>1143</v>
      </c>
    </row>
    <row r="132" spans="1:5">
      <c r="A132" t="s">
        <v>6486</v>
      </c>
      <c r="B132" t="s">
        <v>5190</v>
      </c>
      <c r="C132" t="s">
        <v>397</v>
      </c>
      <c r="D132" t="s">
        <v>490</v>
      </c>
      <c r="E132" t="s">
        <v>1365</v>
      </c>
    </row>
    <row r="133" spans="1:5">
      <c r="A133" t="s">
        <v>6487</v>
      </c>
      <c r="B133" t="s">
        <v>4563</v>
      </c>
      <c r="C133" t="s">
        <v>1367</v>
      </c>
      <c r="D133" t="s">
        <v>490</v>
      </c>
      <c r="E133" t="s">
        <v>440</v>
      </c>
    </row>
    <row r="134" spans="1:5">
      <c r="A134" t="s">
        <v>4263</v>
      </c>
      <c r="B134" t="s">
        <v>2698</v>
      </c>
      <c r="C134" t="s">
        <v>1095</v>
      </c>
      <c r="D134" t="s">
        <v>490</v>
      </c>
      <c r="E134" t="s">
        <v>1109</v>
      </c>
    </row>
    <row r="135" spans="1:5">
      <c r="A135" t="s">
        <v>6488</v>
      </c>
      <c r="B135" t="s">
        <v>3315</v>
      </c>
      <c r="C135" t="s">
        <v>678</v>
      </c>
      <c r="D135" t="s">
        <v>490</v>
      </c>
      <c r="E135" t="s">
        <v>1370</v>
      </c>
    </row>
    <row r="136" spans="1:5">
      <c r="A136" t="s">
        <v>6489</v>
      </c>
      <c r="B136" t="s">
        <v>4354</v>
      </c>
      <c r="C136" t="s">
        <v>121</v>
      </c>
      <c r="D136" t="s">
        <v>490</v>
      </c>
      <c r="E136" t="s">
        <v>1372</v>
      </c>
    </row>
    <row r="137" spans="1:5">
      <c r="A137" t="s">
        <v>6059</v>
      </c>
      <c r="B137" t="s">
        <v>5192</v>
      </c>
      <c r="C137" t="s">
        <v>1374</v>
      </c>
      <c r="D137" t="s">
        <v>490</v>
      </c>
      <c r="E137" t="s">
        <v>779</v>
      </c>
    </row>
    <row r="138" spans="1:5">
      <c r="A138" t="s">
        <v>6490</v>
      </c>
      <c r="B138" t="s">
        <v>5193</v>
      </c>
      <c r="C138" t="s">
        <v>1376</v>
      </c>
      <c r="D138" t="s">
        <v>490</v>
      </c>
      <c r="E138" t="s">
        <v>375</v>
      </c>
    </row>
    <row r="139" spans="1:5">
      <c r="A139" t="s">
        <v>1399</v>
      </c>
      <c r="B139" t="s">
        <v>5195</v>
      </c>
      <c r="C139" t="s">
        <v>1380</v>
      </c>
      <c r="D139" t="s">
        <v>490</v>
      </c>
      <c r="E139" t="s">
        <v>1352</v>
      </c>
    </row>
    <row r="140" spans="1:5">
      <c r="A140" t="s">
        <v>2777</v>
      </c>
      <c r="B140" t="s">
        <v>5197</v>
      </c>
      <c r="C140" t="s">
        <v>1381</v>
      </c>
      <c r="D140" t="s">
        <v>490</v>
      </c>
      <c r="E140" t="s">
        <v>787</v>
      </c>
    </row>
    <row r="141" spans="1:5">
      <c r="A141" t="s">
        <v>6491</v>
      </c>
      <c r="B141" t="s">
        <v>2906</v>
      </c>
      <c r="C141" t="s">
        <v>210</v>
      </c>
      <c r="D141" t="s">
        <v>490</v>
      </c>
      <c r="E141" t="s">
        <v>1388</v>
      </c>
    </row>
    <row r="142" spans="1:5">
      <c r="A142" t="s">
        <v>5341</v>
      </c>
      <c r="B142" t="s">
        <v>5151</v>
      </c>
      <c r="C142" t="s">
        <v>1394</v>
      </c>
      <c r="D142" t="s">
        <v>490</v>
      </c>
      <c r="E142" t="s">
        <v>851</v>
      </c>
    </row>
    <row r="143" spans="1:5">
      <c r="A143" t="s">
        <v>6493</v>
      </c>
      <c r="B143" t="s">
        <v>2874</v>
      </c>
      <c r="C143" t="s">
        <v>86</v>
      </c>
      <c r="D143" t="s">
        <v>490</v>
      </c>
      <c r="E143" t="s">
        <v>1195</v>
      </c>
    </row>
    <row r="144" spans="1:5">
      <c r="A144" t="s">
        <v>6494</v>
      </c>
      <c r="B144" t="s">
        <v>4918</v>
      </c>
      <c r="C144" t="s">
        <v>1180</v>
      </c>
      <c r="D144" t="s">
        <v>490</v>
      </c>
      <c r="E144" t="s">
        <v>1403</v>
      </c>
    </row>
    <row r="145" spans="1:5">
      <c r="A145" t="s">
        <v>2562</v>
      </c>
      <c r="B145" t="s">
        <v>1577</v>
      </c>
      <c r="C145" t="s">
        <v>1249</v>
      </c>
      <c r="D145" t="s">
        <v>490</v>
      </c>
      <c r="E145" t="s">
        <v>1408</v>
      </c>
    </row>
    <row r="146" spans="1:5">
      <c r="A146" t="s">
        <v>6495</v>
      </c>
      <c r="B146" t="s">
        <v>5198</v>
      </c>
      <c r="C146" t="s">
        <v>1412</v>
      </c>
      <c r="D146" t="s">
        <v>490</v>
      </c>
      <c r="E146" t="s">
        <v>1414</v>
      </c>
    </row>
    <row r="147" spans="1:5">
      <c r="A147" t="s">
        <v>5717</v>
      </c>
      <c r="B147" t="s">
        <v>2496</v>
      </c>
      <c r="C147" t="s">
        <v>1417</v>
      </c>
      <c r="D147" t="s">
        <v>490</v>
      </c>
      <c r="E147" t="s">
        <v>1218</v>
      </c>
    </row>
    <row r="148" spans="1:5">
      <c r="A148" t="s">
        <v>6496</v>
      </c>
      <c r="B148" t="s">
        <v>5199</v>
      </c>
      <c r="C148" t="s">
        <v>1032</v>
      </c>
      <c r="D148" t="s">
        <v>490</v>
      </c>
      <c r="E148" t="s">
        <v>1325</v>
      </c>
    </row>
    <row r="149" spans="1:5">
      <c r="A149" t="s">
        <v>4443</v>
      </c>
      <c r="B149" t="s">
        <v>3922</v>
      </c>
      <c r="C149" t="s">
        <v>1420</v>
      </c>
      <c r="D149" t="s">
        <v>490</v>
      </c>
      <c r="E149" t="s">
        <v>1429</v>
      </c>
    </row>
    <row r="150" spans="1:5">
      <c r="A150" t="s">
        <v>2719</v>
      </c>
      <c r="B150" t="s">
        <v>5201</v>
      </c>
      <c r="C150" t="s">
        <v>1441</v>
      </c>
      <c r="D150" t="s">
        <v>490</v>
      </c>
      <c r="E150" t="s">
        <v>664</v>
      </c>
    </row>
    <row r="151" spans="1:5">
      <c r="A151" t="s">
        <v>3296</v>
      </c>
      <c r="B151" t="s">
        <v>5202</v>
      </c>
      <c r="C151" t="s">
        <v>1418</v>
      </c>
      <c r="D151" t="s">
        <v>490</v>
      </c>
      <c r="E151" t="s">
        <v>298</v>
      </c>
    </row>
    <row r="152" spans="1:5">
      <c r="A152" t="s">
        <v>6498</v>
      </c>
      <c r="B152" t="s">
        <v>3697</v>
      </c>
      <c r="C152" t="s">
        <v>923</v>
      </c>
      <c r="D152" t="s">
        <v>490</v>
      </c>
      <c r="E152" t="s">
        <v>1449</v>
      </c>
    </row>
    <row r="153" spans="1:5">
      <c r="A153" t="s">
        <v>696</v>
      </c>
      <c r="B153" t="s">
        <v>5203</v>
      </c>
      <c r="C153" t="s">
        <v>59</v>
      </c>
      <c r="D153" t="s">
        <v>490</v>
      </c>
      <c r="E153" t="s">
        <v>1362</v>
      </c>
    </row>
    <row r="154" spans="1:5">
      <c r="A154" t="s">
        <v>91</v>
      </c>
      <c r="B154" t="s">
        <v>3729</v>
      </c>
      <c r="C154" t="s">
        <v>179</v>
      </c>
      <c r="D154" t="s">
        <v>490</v>
      </c>
      <c r="E154" t="s">
        <v>993</v>
      </c>
    </row>
    <row r="155" spans="1:5">
      <c r="A155" t="s">
        <v>5837</v>
      </c>
      <c r="B155" t="s">
        <v>1636</v>
      </c>
      <c r="C155" t="s">
        <v>1455</v>
      </c>
      <c r="D155" t="s">
        <v>490</v>
      </c>
      <c r="E155" t="s">
        <v>1460</v>
      </c>
    </row>
    <row r="156" spans="1:5">
      <c r="A156" t="s">
        <v>6499</v>
      </c>
      <c r="B156" t="s">
        <v>5207</v>
      </c>
      <c r="C156" t="s">
        <v>1466</v>
      </c>
      <c r="D156" t="s">
        <v>490</v>
      </c>
      <c r="E156" t="s">
        <v>296</v>
      </c>
    </row>
    <row r="157" spans="1:5">
      <c r="A157" t="s">
        <v>6501</v>
      </c>
      <c r="B157" t="s">
        <v>4755</v>
      </c>
      <c r="C157" t="s">
        <v>1469</v>
      </c>
      <c r="D157" t="s">
        <v>490</v>
      </c>
      <c r="E157" t="s">
        <v>1472</v>
      </c>
    </row>
    <row r="158" spans="1:5">
      <c r="A158" t="s">
        <v>3434</v>
      </c>
      <c r="B158" t="s">
        <v>4968</v>
      </c>
      <c r="C158" t="s">
        <v>272</v>
      </c>
      <c r="D158" t="s">
        <v>490</v>
      </c>
      <c r="E158" t="s">
        <v>759</v>
      </c>
    </row>
    <row r="159" spans="1:5">
      <c r="A159" t="s">
        <v>6129</v>
      </c>
      <c r="B159" t="s">
        <v>2453</v>
      </c>
      <c r="C159" t="s">
        <v>562</v>
      </c>
      <c r="D159" t="s">
        <v>490</v>
      </c>
      <c r="E159" t="s">
        <v>1474</v>
      </c>
    </row>
    <row r="160" spans="1:5">
      <c r="A160" t="s">
        <v>6502</v>
      </c>
      <c r="B160" t="s">
        <v>915</v>
      </c>
      <c r="C160" t="s">
        <v>955</v>
      </c>
      <c r="D160" t="s">
        <v>490</v>
      </c>
      <c r="E160" t="s">
        <v>1477</v>
      </c>
    </row>
    <row r="161" spans="1:5">
      <c r="A161" t="s">
        <v>6503</v>
      </c>
      <c r="B161" t="s">
        <v>4486</v>
      </c>
      <c r="C161" t="s">
        <v>1241</v>
      </c>
      <c r="D161" t="s">
        <v>490</v>
      </c>
      <c r="E161" t="s">
        <v>1479</v>
      </c>
    </row>
    <row r="162" spans="1:5">
      <c r="A162" t="s">
        <v>5156</v>
      </c>
      <c r="B162" t="s">
        <v>2690</v>
      </c>
      <c r="C162" t="s">
        <v>1173</v>
      </c>
      <c r="D162" t="s">
        <v>490</v>
      </c>
      <c r="E162" t="s">
        <v>573</v>
      </c>
    </row>
    <row r="163" spans="1:5">
      <c r="A163" t="s">
        <v>2592</v>
      </c>
      <c r="B163" t="s">
        <v>2289</v>
      </c>
      <c r="C163" t="s">
        <v>1306</v>
      </c>
      <c r="D163" t="s">
        <v>490</v>
      </c>
      <c r="E163" t="s">
        <v>1481</v>
      </c>
    </row>
    <row r="164" spans="1:5">
      <c r="A164" t="s">
        <v>6505</v>
      </c>
      <c r="B164" t="s">
        <v>5209</v>
      </c>
      <c r="C164" t="s">
        <v>1079</v>
      </c>
      <c r="D164" t="s">
        <v>490</v>
      </c>
      <c r="E164" t="s">
        <v>1484</v>
      </c>
    </row>
    <row r="165" spans="1:5">
      <c r="A165" t="s">
        <v>2126</v>
      </c>
      <c r="B165" t="s">
        <v>5211</v>
      </c>
      <c r="C165" t="s">
        <v>1319</v>
      </c>
      <c r="D165" t="s">
        <v>490</v>
      </c>
      <c r="E165" t="s">
        <v>1198</v>
      </c>
    </row>
    <row r="166" spans="1:5">
      <c r="A166" t="s">
        <v>1276</v>
      </c>
      <c r="B166" t="s">
        <v>3292</v>
      </c>
      <c r="C166" t="s">
        <v>546</v>
      </c>
      <c r="D166" t="s">
        <v>490</v>
      </c>
      <c r="E166" t="s">
        <v>1487</v>
      </c>
    </row>
    <row r="167" spans="1:5">
      <c r="A167" t="s">
        <v>5309</v>
      </c>
      <c r="B167" t="s">
        <v>3134</v>
      </c>
      <c r="C167" t="s">
        <v>398</v>
      </c>
      <c r="D167" t="s">
        <v>490</v>
      </c>
      <c r="E167" t="s">
        <v>1391</v>
      </c>
    </row>
    <row r="168" spans="1:5">
      <c r="A168" t="s">
        <v>6507</v>
      </c>
      <c r="B168" t="s">
        <v>3900</v>
      </c>
      <c r="C168" t="s">
        <v>1010</v>
      </c>
      <c r="D168" t="s">
        <v>490</v>
      </c>
      <c r="E168" t="s">
        <v>400</v>
      </c>
    </row>
    <row r="169" spans="1:5">
      <c r="A169" t="s">
        <v>6508</v>
      </c>
      <c r="B169" t="s">
        <v>5066</v>
      </c>
      <c r="C169" t="s">
        <v>9</v>
      </c>
      <c r="D169" t="s">
        <v>490</v>
      </c>
      <c r="E169" t="s">
        <v>502</v>
      </c>
    </row>
    <row r="170" spans="1:5">
      <c r="A170" t="s">
        <v>2086</v>
      </c>
      <c r="B170" t="s">
        <v>5213</v>
      </c>
      <c r="C170" t="s">
        <v>950</v>
      </c>
      <c r="D170" t="s">
        <v>490</v>
      </c>
      <c r="E170" t="s">
        <v>1489</v>
      </c>
    </row>
    <row r="171" spans="1:5">
      <c r="A171" t="s">
        <v>438</v>
      </c>
      <c r="B171" t="s">
        <v>5214</v>
      </c>
      <c r="C171" t="s">
        <v>1494</v>
      </c>
      <c r="D171" t="s">
        <v>490</v>
      </c>
      <c r="E171" t="s">
        <v>1499</v>
      </c>
    </row>
    <row r="172" spans="1:5">
      <c r="A172" t="s">
        <v>6509</v>
      </c>
      <c r="B172" t="s">
        <v>4653</v>
      </c>
      <c r="C172" t="s">
        <v>1501</v>
      </c>
      <c r="D172" t="s">
        <v>490</v>
      </c>
      <c r="E172" t="s">
        <v>1506</v>
      </c>
    </row>
    <row r="173" spans="1:5">
      <c r="A173" t="s">
        <v>6510</v>
      </c>
      <c r="B173" t="s">
        <v>5215</v>
      </c>
      <c r="C173" t="s">
        <v>380</v>
      </c>
      <c r="D173" t="s">
        <v>490</v>
      </c>
      <c r="E173" t="s">
        <v>1507</v>
      </c>
    </row>
    <row r="174" spans="1:5">
      <c r="A174" t="s">
        <v>6511</v>
      </c>
      <c r="B174" t="s">
        <v>3439</v>
      </c>
      <c r="C174" t="s">
        <v>1019</v>
      </c>
      <c r="D174" t="s">
        <v>490</v>
      </c>
      <c r="E174" t="s">
        <v>1511</v>
      </c>
    </row>
    <row r="175" spans="1:5">
      <c r="A175" t="s">
        <v>6512</v>
      </c>
      <c r="B175" t="s">
        <v>5216</v>
      </c>
      <c r="C175" t="s">
        <v>1516</v>
      </c>
      <c r="D175" t="s">
        <v>490</v>
      </c>
      <c r="E175" t="s">
        <v>1518</v>
      </c>
    </row>
    <row r="176" spans="1:5">
      <c r="A176" t="s">
        <v>5440</v>
      </c>
      <c r="B176" t="s">
        <v>4732</v>
      </c>
      <c r="C176" t="s">
        <v>801</v>
      </c>
      <c r="D176" t="s">
        <v>490</v>
      </c>
      <c r="E176" t="s">
        <v>1521</v>
      </c>
    </row>
    <row r="177" spans="1:5">
      <c r="A177" t="s">
        <v>6513</v>
      </c>
      <c r="B177" t="s">
        <v>475</v>
      </c>
      <c r="C177" t="s">
        <v>27</v>
      </c>
      <c r="D177" t="s">
        <v>490</v>
      </c>
      <c r="E177" t="s">
        <v>424</v>
      </c>
    </row>
    <row r="178" spans="1:5">
      <c r="A178" t="s">
        <v>3293</v>
      </c>
      <c r="B178" t="s">
        <v>5217</v>
      </c>
      <c r="C178" t="s">
        <v>1433</v>
      </c>
      <c r="D178" t="s">
        <v>490</v>
      </c>
      <c r="E178" t="s">
        <v>6337</v>
      </c>
    </row>
    <row r="179" spans="1:5">
      <c r="A179" t="s">
        <v>283</v>
      </c>
      <c r="B179" t="s">
        <v>72</v>
      </c>
      <c r="C179" t="s">
        <v>1522</v>
      </c>
      <c r="D179" t="s">
        <v>490</v>
      </c>
      <c r="E179" t="s">
        <v>1275</v>
      </c>
    </row>
    <row r="180" spans="1:5">
      <c r="A180" t="s">
        <v>6514</v>
      </c>
      <c r="B180" t="s">
        <v>4699</v>
      </c>
      <c r="C180" t="s">
        <v>1526</v>
      </c>
      <c r="D180" t="s">
        <v>490</v>
      </c>
      <c r="E180" t="s">
        <v>1528</v>
      </c>
    </row>
    <row r="181" spans="1:5">
      <c r="A181" t="s">
        <v>3554</v>
      </c>
      <c r="B181" t="s">
        <v>5218</v>
      </c>
      <c r="C181" t="s">
        <v>626</v>
      </c>
      <c r="D181" t="s">
        <v>490</v>
      </c>
      <c r="E181" t="s">
        <v>1451</v>
      </c>
    </row>
    <row r="182" spans="1:5">
      <c r="A182" t="s">
        <v>1529</v>
      </c>
      <c r="B182" t="s">
        <v>5273</v>
      </c>
      <c r="C182" t="s">
        <v>795</v>
      </c>
      <c r="D182" t="s">
        <v>1529</v>
      </c>
    </row>
    <row r="183" spans="1:5">
      <c r="A183" t="s">
        <v>6248</v>
      </c>
      <c r="B183" t="s">
        <v>1044</v>
      </c>
      <c r="C183" t="s">
        <v>156</v>
      </c>
      <c r="D183" t="s">
        <v>1529</v>
      </c>
      <c r="E183" t="s">
        <v>1541</v>
      </c>
    </row>
    <row r="184" spans="1:5">
      <c r="A184" t="s">
        <v>6515</v>
      </c>
      <c r="B184" t="s">
        <v>5220</v>
      </c>
      <c r="C184" t="s">
        <v>448</v>
      </c>
      <c r="D184" t="s">
        <v>1529</v>
      </c>
      <c r="E184" t="s">
        <v>1544</v>
      </c>
    </row>
    <row r="185" spans="1:5">
      <c r="A185" t="s">
        <v>6516</v>
      </c>
      <c r="B185" t="s">
        <v>5221</v>
      </c>
      <c r="C185" t="s">
        <v>1563</v>
      </c>
      <c r="D185" t="s">
        <v>1529</v>
      </c>
      <c r="E185" t="s">
        <v>1564</v>
      </c>
    </row>
    <row r="186" spans="1:5">
      <c r="A186" t="s">
        <v>2599</v>
      </c>
      <c r="B186" t="s">
        <v>5175</v>
      </c>
      <c r="C186" t="s">
        <v>257</v>
      </c>
      <c r="D186" t="s">
        <v>1529</v>
      </c>
      <c r="E186" t="s">
        <v>1554</v>
      </c>
    </row>
    <row r="187" spans="1:5">
      <c r="A187" t="s">
        <v>2699</v>
      </c>
      <c r="B187" t="s">
        <v>1448</v>
      </c>
      <c r="C187" t="s">
        <v>1571</v>
      </c>
      <c r="D187" t="s">
        <v>1529</v>
      </c>
      <c r="E187" t="s">
        <v>1576</v>
      </c>
    </row>
    <row r="188" spans="1:5">
      <c r="A188" t="s">
        <v>860</v>
      </c>
      <c r="B188" t="s">
        <v>1096</v>
      </c>
      <c r="C188" t="s">
        <v>1580</v>
      </c>
      <c r="D188" t="s">
        <v>1529</v>
      </c>
      <c r="E188" t="s">
        <v>259</v>
      </c>
    </row>
    <row r="189" spans="1:5">
      <c r="A189" t="s">
        <v>3573</v>
      </c>
      <c r="B189" t="s">
        <v>3426</v>
      </c>
      <c r="C189" t="s">
        <v>512</v>
      </c>
      <c r="D189" t="s">
        <v>1529</v>
      </c>
      <c r="E189" t="s">
        <v>1212</v>
      </c>
    </row>
    <row r="190" spans="1:5">
      <c r="A190" t="s">
        <v>5210</v>
      </c>
      <c r="B190" t="s">
        <v>5222</v>
      </c>
      <c r="C190" t="s">
        <v>721</v>
      </c>
      <c r="D190" t="s">
        <v>1529</v>
      </c>
      <c r="E190" t="s">
        <v>855</v>
      </c>
    </row>
    <row r="191" spans="1:5">
      <c r="A191" t="s">
        <v>6517</v>
      </c>
      <c r="B191" t="s">
        <v>5080</v>
      </c>
      <c r="C191" t="s">
        <v>330</v>
      </c>
      <c r="D191" t="s">
        <v>1529</v>
      </c>
      <c r="E191" t="s">
        <v>1582</v>
      </c>
    </row>
    <row r="192" spans="1:5">
      <c r="A192" t="s">
        <v>6519</v>
      </c>
      <c r="B192" t="s">
        <v>4648</v>
      </c>
      <c r="C192" t="s">
        <v>913</v>
      </c>
      <c r="D192" t="s">
        <v>1529</v>
      </c>
      <c r="E192" t="s">
        <v>1545</v>
      </c>
    </row>
    <row r="193" spans="1:5">
      <c r="A193" t="s">
        <v>171</v>
      </c>
      <c r="B193" t="s">
        <v>3262</v>
      </c>
      <c r="C193" t="s">
        <v>1584</v>
      </c>
      <c r="D193" t="s">
        <v>1529</v>
      </c>
      <c r="E193" t="s">
        <v>731</v>
      </c>
    </row>
    <row r="194" spans="1:5">
      <c r="A194" t="s">
        <v>830</v>
      </c>
      <c r="B194" t="s">
        <v>1377</v>
      </c>
      <c r="C194" t="s">
        <v>36</v>
      </c>
      <c r="D194" t="s">
        <v>1529</v>
      </c>
      <c r="E194" t="s">
        <v>903</v>
      </c>
    </row>
    <row r="195" spans="1:5">
      <c r="A195" t="s">
        <v>6520</v>
      </c>
      <c r="B195" t="s">
        <v>5223</v>
      </c>
      <c r="C195" t="s">
        <v>1586</v>
      </c>
      <c r="D195" t="s">
        <v>1529</v>
      </c>
      <c r="E195" t="s">
        <v>634</v>
      </c>
    </row>
    <row r="196" spans="1:5">
      <c r="A196" t="s">
        <v>6521</v>
      </c>
      <c r="B196" t="s">
        <v>5059</v>
      </c>
      <c r="C196" t="s">
        <v>1167</v>
      </c>
      <c r="D196" t="s">
        <v>1529</v>
      </c>
      <c r="E196" t="s">
        <v>1591</v>
      </c>
    </row>
    <row r="197" spans="1:5">
      <c r="A197" t="s">
        <v>6522</v>
      </c>
      <c r="B197" t="s">
        <v>5181</v>
      </c>
      <c r="C197" t="s">
        <v>269</v>
      </c>
      <c r="D197" t="s">
        <v>1529</v>
      </c>
      <c r="E197" t="s">
        <v>1593</v>
      </c>
    </row>
    <row r="198" spans="1:5">
      <c r="A198" t="s">
        <v>4203</v>
      </c>
      <c r="B198" t="s">
        <v>5165</v>
      </c>
      <c r="C198" t="s">
        <v>1101</v>
      </c>
      <c r="D198" t="s">
        <v>1529</v>
      </c>
      <c r="E198" t="s">
        <v>927</v>
      </c>
    </row>
    <row r="199" spans="1:5">
      <c r="A199" t="s">
        <v>135</v>
      </c>
      <c r="B199" t="s">
        <v>5224</v>
      </c>
      <c r="C199" t="s">
        <v>1602</v>
      </c>
      <c r="D199" t="s">
        <v>1529</v>
      </c>
      <c r="E199" t="s">
        <v>1609</v>
      </c>
    </row>
    <row r="200" spans="1:5">
      <c r="A200" t="s">
        <v>6524</v>
      </c>
      <c r="B200" t="s">
        <v>5225</v>
      </c>
      <c r="C200" t="s">
        <v>1613</v>
      </c>
      <c r="D200" t="s">
        <v>1529</v>
      </c>
      <c r="E200" t="s">
        <v>1535</v>
      </c>
    </row>
    <row r="201" spans="1:5">
      <c r="A201" t="s">
        <v>2029</v>
      </c>
      <c r="B201" t="s">
        <v>4876</v>
      </c>
      <c r="C201" t="s">
        <v>1337</v>
      </c>
      <c r="D201" t="s">
        <v>1529</v>
      </c>
      <c r="E201" t="s">
        <v>1165</v>
      </c>
    </row>
    <row r="202" spans="1:5">
      <c r="A202" t="s">
        <v>4996</v>
      </c>
      <c r="B202" t="s">
        <v>3269</v>
      </c>
      <c r="C202" t="s">
        <v>1614</v>
      </c>
      <c r="D202" t="s">
        <v>1529</v>
      </c>
      <c r="E202" t="s">
        <v>1404</v>
      </c>
    </row>
    <row r="203" spans="1:5">
      <c r="A203" t="s">
        <v>6526</v>
      </c>
      <c r="B203" t="s">
        <v>5226</v>
      </c>
      <c r="C203" t="s">
        <v>1509</v>
      </c>
      <c r="D203" t="s">
        <v>1529</v>
      </c>
      <c r="E203" t="s">
        <v>1617</v>
      </c>
    </row>
    <row r="204" spans="1:5">
      <c r="A204" t="s">
        <v>5127</v>
      </c>
      <c r="B204" t="s">
        <v>813</v>
      </c>
      <c r="C204" t="s">
        <v>1530</v>
      </c>
      <c r="D204" t="s">
        <v>1529</v>
      </c>
      <c r="E204" t="s">
        <v>88</v>
      </c>
    </row>
    <row r="205" spans="1:5">
      <c r="A205" t="s">
        <v>6527</v>
      </c>
      <c r="B205" t="s">
        <v>5227</v>
      </c>
      <c r="C205" t="s">
        <v>1621</v>
      </c>
      <c r="D205" t="s">
        <v>1529</v>
      </c>
      <c r="E205" t="s">
        <v>706</v>
      </c>
    </row>
    <row r="206" spans="1:5">
      <c r="A206" t="s">
        <v>5051</v>
      </c>
      <c r="B206" t="s">
        <v>5228</v>
      </c>
      <c r="C206" t="s">
        <v>1624</v>
      </c>
      <c r="D206" t="s">
        <v>1529</v>
      </c>
      <c r="E206" t="s">
        <v>1627</v>
      </c>
    </row>
    <row r="207" spans="1:5">
      <c r="A207" t="s">
        <v>6528</v>
      </c>
      <c r="B207" t="s">
        <v>5229</v>
      </c>
      <c r="C207" t="s">
        <v>449</v>
      </c>
      <c r="D207" t="s">
        <v>1529</v>
      </c>
      <c r="E207" t="s">
        <v>1631</v>
      </c>
    </row>
    <row r="208" spans="1:5">
      <c r="A208" t="s">
        <v>6529</v>
      </c>
      <c r="B208" t="s">
        <v>4249</v>
      </c>
      <c r="C208" t="s">
        <v>831</v>
      </c>
      <c r="D208" t="s">
        <v>1529</v>
      </c>
      <c r="E208" t="s">
        <v>299</v>
      </c>
    </row>
    <row r="209" spans="1:5">
      <c r="A209" t="s">
        <v>4274</v>
      </c>
      <c r="B209" t="s">
        <v>5231</v>
      </c>
      <c r="C209" t="s">
        <v>1547</v>
      </c>
      <c r="D209" t="s">
        <v>1529</v>
      </c>
      <c r="E209" t="s">
        <v>890</v>
      </c>
    </row>
    <row r="210" spans="1:5">
      <c r="A210" t="s">
        <v>3049</v>
      </c>
      <c r="B210" t="s">
        <v>5232</v>
      </c>
      <c r="C210" t="s">
        <v>1632</v>
      </c>
      <c r="D210" t="s">
        <v>1529</v>
      </c>
      <c r="E210" t="s">
        <v>1635</v>
      </c>
    </row>
    <row r="211" spans="1:5">
      <c r="A211" t="s">
        <v>6530</v>
      </c>
      <c r="B211" t="s">
        <v>4553</v>
      </c>
      <c r="C211" t="s">
        <v>622</v>
      </c>
      <c r="D211" t="s">
        <v>1529</v>
      </c>
      <c r="E211" t="s">
        <v>150</v>
      </c>
    </row>
    <row r="212" spans="1:5">
      <c r="A212" t="s">
        <v>6531</v>
      </c>
      <c r="B212" t="s">
        <v>5233</v>
      </c>
      <c r="C212" t="s">
        <v>1640</v>
      </c>
      <c r="D212" t="s">
        <v>1529</v>
      </c>
      <c r="E212" t="s">
        <v>1110</v>
      </c>
    </row>
    <row r="213" spans="1:5">
      <c r="A213" t="s">
        <v>6532</v>
      </c>
      <c r="B213" t="s">
        <v>3496</v>
      </c>
      <c r="C213" t="s">
        <v>528</v>
      </c>
      <c r="D213" t="s">
        <v>1529</v>
      </c>
      <c r="E213" t="s">
        <v>124</v>
      </c>
    </row>
    <row r="214" spans="1:5">
      <c r="A214" t="s">
        <v>468</v>
      </c>
      <c r="B214" t="s">
        <v>4279</v>
      </c>
      <c r="C214" t="s">
        <v>716</v>
      </c>
      <c r="D214" t="s">
        <v>1529</v>
      </c>
      <c r="E214" t="s">
        <v>689</v>
      </c>
    </row>
    <row r="215" spans="1:5">
      <c r="A215" t="s">
        <v>2629</v>
      </c>
      <c r="B215" t="s">
        <v>5235</v>
      </c>
      <c r="C215" t="s">
        <v>1643</v>
      </c>
      <c r="D215" t="s">
        <v>1529</v>
      </c>
      <c r="E215" t="s">
        <v>234</v>
      </c>
    </row>
    <row r="216" spans="1:5">
      <c r="A216" t="s">
        <v>304</v>
      </c>
      <c r="B216" t="s">
        <v>5236</v>
      </c>
      <c r="C216" t="s">
        <v>1652</v>
      </c>
      <c r="D216" t="s">
        <v>1529</v>
      </c>
      <c r="E216" t="s">
        <v>1654</v>
      </c>
    </row>
    <row r="217" spans="1:5">
      <c r="A217" t="s">
        <v>2141</v>
      </c>
      <c r="B217" t="s">
        <v>2986</v>
      </c>
      <c r="C217" t="s">
        <v>385</v>
      </c>
      <c r="D217" t="s">
        <v>1529</v>
      </c>
      <c r="E217" t="s">
        <v>1657</v>
      </c>
    </row>
    <row r="218" spans="1:5">
      <c r="A218" t="s">
        <v>2523</v>
      </c>
      <c r="B218" t="s">
        <v>5237</v>
      </c>
      <c r="C218" t="s">
        <v>949</v>
      </c>
      <c r="D218" t="s">
        <v>1529</v>
      </c>
      <c r="E218" t="s">
        <v>282</v>
      </c>
    </row>
    <row r="219" spans="1:5">
      <c r="A219" t="s">
        <v>6533</v>
      </c>
      <c r="B219" t="s">
        <v>2741</v>
      </c>
      <c r="C219" t="s">
        <v>17</v>
      </c>
      <c r="D219" t="s">
        <v>1529</v>
      </c>
      <c r="E219" t="s">
        <v>928</v>
      </c>
    </row>
    <row r="220" spans="1:5">
      <c r="A220" t="s">
        <v>6534</v>
      </c>
      <c r="B220" t="s">
        <v>2247</v>
      </c>
      <c r="C220" t="s">
        <v>1659</v>
      </c>
      <c r="D220" t="s">
        <v>1529</v>
      </c>
      <c r="E220" t="s">
        <v>1662</v>
      </c>
    </row>
    <row r="221" spans="1:5">
      <c r="A221" t="s">
        <v>6535</v>
      </c>
      <c r="B221" t="s">
        <v>3023</v>
      </c>
      <c r="C221" t="s">
        <v>1247</v>
      </c>
      <c r="D221" t="s">
        <v>1529</v>
      </c>
      <c r="E221" t="s">
        <v>1667</v>
      </c>
    </row>
    <row r="222" spans="1:5">
      <c r="A222" t="s">
        <v>337</v>
      </c>
      <c r="B222" t="s">
        <v>2406</v>
      </c>
      <c r="C222" t="s">
        <v>1670</v>
      </c>
      <c r="D222" t="s">
        <v>1529</v>
      </c>
      <c r="E222" t="s">
        <v>931</v>
      </c>
    </row>
    <row r="223" spans="1:5">
      <c r="A223" t="s">
        <v>1678</v>
      </c>
      <c r="B223" t="s">
        <v>7336</v>
      </c>
      <c r="C223" t="s">
        <v>6338</v>
      </c>
      <c r="D223" t="s">
        <v>1678</v>
      </c>
    </row>
    <row r="224" spans="1:5">
      <c r="A224" t="s">
        <v>2285</v>
      </c>
      <c r="B224" t="s">
        <v>456</v>
      </c>
      <c r="C224" t="s">
        <v>1677</v>
      </c>
      <c r="D224" t="s">
        <v>1678</v>
      </c>
      <c r="E224" t="s">
        <v>1682</v>
      </c>
    </row>
    <row r="225" spans="1:5">
      <c r="A225" t="s">
        <v>4289</v>
      </c>
      <c r="B225" t="s">
        <v>1731</v>
      </c>
      <c r="C225" t="s">
        <v>1686</v>
      </c>
      <c r="D225" t="s">
        <v>1678</v>
      </c>
      <c r="E225" t="s">
        <v>929</v>
      </c>
    </row>
    <row r="226" spans="1:5">
      <c r="A226" t="s">
        <v>6537</v>
      </c>
      <c r="B226" t="s">
        <v>5013</v>
      </c>
      <c r="C226" t="s">
        <v>1000</v>
      </c>
      <c r="D226" t="s">
        <v>1678</v>
      </c>
      <c r="E226" t="s">
        <v>1490</v>
      </c>
    </row>
    <row r="227" spans="1:5">
      <c r="A227" t="s">
        <v>6538</v>
      </c>
      <c r="B227" t="s">
        <v>5238</v>
      </c>
      <c r="C227" t="s">
        <v>1688</v>
      </c>
      <c r="D227" t="s">
        <v>1678</v>
      </c>
      <c r="E227" t="s">
        <v>1693</v>
      </c>
    </row>
    <row r="228" spans="1:5">
      <c r="A228" t="s">
        <v>6134</v>
      </c>
      <c r="B228" t="s">
        <v>3525</v>
      </c>
      <c r="C228" t="s">
        <v>1422</v>
      </c>
      <c r="D228" t="s">
        <v>1678</v>
      </c>
      <c r="E228" t="s">
        <v>1612</v>
      </c>
    </row>
    <row r="229" spans="1:5">
      <c r="A229" t="s">
        <v>6539</v>
      </c>
      <c r="B229" t="s">
        <v>5239</v>
      </c>
      <c r="C229" t="s">
        <v>1695</v>
      </c>
      <c r="D229" t="s">
        <v>1678</v>
      </c>
      <c r="E229" t="s">
        <v>445</v>
      </c>
    </row>
    <row r="230" spans="1:5">
      <c r="A230" t="s">
        <v>2483</v>
      </c>
      <c r="B230" t="s">
        <v>699</v>
      </c>
      <c r="C230" t="s">
        <v>293</v>
      </c>
      <c r="D230" t="s">
        <v>1678</v>
      </c>
      <c r="E230" t="s">
        <v>1702</v>
      </c>
    </row>
    <row r="231" spans="1:5">
      <c r="A231" t="s">
        <v>2052</v>
      </c>
      <c r="B231" t="s">
        <v>258</v>
      </c>
      <c r="C231" t="s">
        <v>768</v>
      </c>
      <c r="D231" t="s">
        <v>1678</v>
      </c>
      <c r="E231" t="s">
        <v>1705</v>
      </c>
    </row>
    <row r="232" spans="1:5">
      <c r="A232" t="s">
        <v>6540</v>
      </c>
      <c r="B232" t="s">
        <v>4278</v>
      </c>
      <c r="C232" t="s">
        <v>1708</v>
      </c>
      <c r="D232" t="s">
        <v>1678</v>
      </c>
      <c r="E232" t="s">
        <v>1710</v>
      </c>
    </row>
    <row r="233" spans="1:5">
      <c r="A233" t="s">
        <v>6541</v>
      </c>
      <c r="B233" t="s">
        <v>901</v>
      </c>
      <c r="C233" t="s">
        <v>1006</v>
      </c>
      <c r="D233" t="s">
        <v>1678</v>
      </c>
      <c r="E233" t="s">
        <v>241</v>
      </c>
    </row>
    <row r="234" spans="1:5">
      <c r="A234" t="s">
        <v>6542</v>
      </c>
      <c r="B234" t="s">
        <v>5241</v>
      </c>
      <c r="C234" t="s">
        <v>1713</v>
      </c>
      <c r="D234" t="s">
        <v>1678</v>
      </c>
      <c r="E234" t="s">
        <v>1716</v>
      </c>
    </row>
    <row r="235" spans="1:5">
      <c r="A235" t="s">
        <v>1869</v>
      </c>
      <c r="B235" t="s">
        <v>2248</v>
      </c>
      <c r="C235" t="s">
        <v>1719</v>
      </c>
      <c r="D235" t="s">
        <v>1678</v>
      </c>
      <c r="E235" t="s">
        <v>1721</v>
      </c>
    </row>
    <row r="236" spans="1:5">
      <c r="A236" t="s">
        <v>4030</v>
      </c>
      <c r="B236" t="s">
        <v>5242</v>
      </c>
      <c r="C236" t="s">
        <v>1723</v>
      </c>
      <c r="D236" t="s">
        <v>1678</v>
      </c>
      <c r="E236" t="s">
        <v>1728</v>
      </c>
    </row>
    <row r="237" spans="1:5">
      <c r="A237" t="s">
        <v>6543</v>
      </c>
      <c r="B237" t="s">
        <v>1438</v>
      </c>
      <c r="C237" t="s">
        <v>3914</v>
      </c>
      <c r="D237" t="s">
        <v>1678</v>
      </c>
      <c r="E237" t="s">
        <v>5884</v>
      </c>
    </row>
    <row r="238" spans="1:5">
      <c r="A238" t="s">
        <v>6544</v>
      </c>
      <c r="B238" t="s">
        <v>3571</v>
      </c>
      <c r="C238" t="s">
        <v>1730</v>
      </c>
      <c r="D238" t="s">
        <v>1678</v>
      </c>
      <c r="E238" t="s">
        <v>1735</v>
      </c>
    </row>
    <row r="239" spans="1:5">
      <c r="A239" t="s">
        <v>6545</v>
      </c>
      <c r="B239" t="s">
        <v>5244</v>
      </c>
      <c r="C239" t="s">
        <v>110</v>
      </c>
      <c r="D239" t="s">
        <v>1678</v>
      </c>
      <c r="E239" t="s">
        <v>215</v>
      </c>
    </row>
    <row r="240" spans="1:5">
      <c r="A240" t="s">
        <v>6546</v>
      </c>
      <c r="B240" t="s">
        <v>3987</v>
      </c>
      <c r="C240" t="s">
        <v>100</v>
      </c>
      <c r="D240" t="s">
        <v>1678</v>
      </c>
      <c r="E240" t="s">
        <v>1736</v>
      </c>
    </row>
    <row r="241" spans="1:5">
      <c r="A241" t="s">
        <v>4897</v>
      </c>
      <c r="B241" t="s">
        <v>5246</v>
      </c>
      <c r="C241" t="s">
        <v>1387</v>
      </c>
      <c r="D241" t="s">
        <v>1678</v>
      </c>
      <c r="E241" t="s">
        <v>1739</v>
      </c>
    </row>
    <row r="242" spans="1:5">
      <c r="A242" t="s">
        <v>6547</v>
      </c>
      <c r="B242" t="s">
        <v>510</v>
      </c>
      <c r="C242" t="s">
        <v>1700</v>
      </c>
      <c r="D242" t="s">
        <v>1678</v>
      </c>
      <c r="E242" t="s">
        <v>1579</v>
      </c>
    </row>
    <row r="243" spans="1:5">
      <c r="A243" t="s">
        <v>1297</v>
      </c>
      <c r="B243" t="s">
        <v>5247</v>
      </c>
      <c r="C243" t="s">
        <v>1746</v>
      </c>
      <c r="D243" t="s">
        <v>1678</v>
      </c>
      <c r="E243" t="s">
        <v>1753</v>
      </c>
    </row>
    <row r="244" spans="1:5">
      <c r="A244" t="s">
        <v>4423</v>
      </c>
      <c r="B244" t="s">
        <v>5248</v>
      </c>
      <c r="C244" t="s">
        <v>1122</v>
      </c>
      <c r="D244" t="s">
        <v>1678</v>
      </c>
      <c r="E244" t="s">
        <v>948</v>
      </c>
    </row>
    <row r="245" spans="1:5">
      <c r="A245" t="s">
        <v>6548</v>
      </c>
      <c r="B245" t="s">
        <v>5249</v>
      </c>
      <c r="C245" t="s">
        <v>1756</v>
      </c>
      <c r="D245" t="s">
        <v>1678</v>
      </c>
      <c r="E245" t="s">
        <v>1763</v>
      </c>
    </row>
    <row r="246" spans="1:5">
      <c r="A246" t="s">
        <v>4977</v>
      </c>
      <c r="B246" t="s">
        <v>5251</v>
      </c>
      <c r="C246" t="s">
        <v>1764</v>
      </c>
      <c r="D246" t="s">
        <v>1678</v>
      </c>
      <c r="E246" t="s">
        <v>1769</v>
      </c>
    </row>
    <row r="247" spans="1:5">
      <c r="A247" t="s">
        <v>2413</v>
      </c>
      <c r="B247" t="s">
        <v>5044</v>
      </c>
      <c r="C247" t="s">
        <v>119</v>
      </c>
      <c r="D247" t="s">
        <v>1678</v>
      </c>
      <c r="E247" t="s">
        <v>37</v>
      </c>
    </row>
    <row r="248" spans="1:5">
      <c r="A248" t="s">
        <v>1911</v>
      </c>
      <c r="B248" t="s">
        <v>2120</v>
      </c>
      <c r="C248" t="s">
        <v>495</v>
      </c>
      <c r="D248" t="s">
        <v>1678</v>
      </c>
      <c r="E248" t="s">
        <v>249</v>
      </c>
    </row>
    <row r="249" spans="1:5">
      <c r="A249" t="s">
        <v>6549</v>
      </c>
      <c r="B249" t="s">
        <v>4660</v>
      </c>
      <c r="C249" t="s">
        <v>1775</v>
      </c>
      <c r="D249" t="s">
        <v>1678</v>
      </c>
      <c r="E249" t="s">
        <v>1073</v>
      </c>
    </row>
    <row r="250" spans="1:5">
      <c r="A250" t="s">
        <v>6551</v>
      </c>
      <c r="B250" t="s">
        <v>197</v>
      </c>
      <c r="C250" t="s">
        <v>1779</v>
      </c>
      <c r="D250" t="s">
        <v>1678</v>
      </c>
      <c r="E250" t="s">
        <v>1781</v>
      </c>
    </row>
    <row r="251" spans="1:5">
      <c r="A251" t="s">
        <v>1102</v>
      </c>
      <c r="B251" t="s">
        <v>4902</v>
      </c>
      <c r="C251" t="s">
        <v>1782</v>
      </c>
      <c r="D251" t="s">
        <v>1678</v>
      </c>
      <c r="E251" t="s">
        <v>1574</v>
      </c>
    </row>
    <row r="252" spans="1:5">
      <c r="A252" t="s">
        <v>6552</v>
      </c>
      <c r="B252" t="s">
        <v>5252</v>
      </c>
      <c r="C252" t="s">
        <v>1785</v>
      </c>
      <c r="D252" t="s">
        <v>1678</v>
      </c>
      <c r="E252" t="s">
        <v>1183</v>
      </c>
    </row>
    <row r="253" spans="1:5">
      <c r="A253" t="s">
        <v>6553</v>
      </c>
      <c r="B253" t="s">
        <v>5015</v>
      </c>
      <c r="C253" t="s">
        <v>1629</v>
      </c>
      <c r="D253" t="s">
        <v>1678</v>
      </c>
      <c r="E253" t="s">
        <v>315</v>
      </c>
    </row>
    <row r="254" spans="1:5">
      <c r="A254" t="s">
        <v>527</v>
      </c>
      <c r="B254" t="s">
        <v>5253</v>
      </c>
      <c r="C254" t="s">
        <v>811</v>
      </c>
      <c r="D254" t="s">
        <v>1678</v>
      </c>
      <c r="E254" t="s">
        <v>1787</v>
      </c>
    </row>
    <row r="255" spans="1:5">
      <c r="A255" t="s">
        <v>6555</v>
      </c>
      <c r="B255" t="s">
        <v>5254</v>
      </c>
      <c r="C255" t="s">
        <v>1788</v>
      </c>
      <c r="D255" t="s">
        <v>1678</v>
      </c>
      <c r="E255" t="s">
        <v>908</v>
      </c>
    </row>
    <row r="256" spans="1:5">
      <c r="A256" t="s">
        <v>2077</v>
      </c>
      <c r="B256" t="s">
        <v>5255</v>
      </c>
      <c r="C256" t="s">
        <v>1789</v>
      </c>
      <c r="D256" t="s">
        <v>1678</v>
      </c>
      <c r="E256" t="s">
        <v>1790</v>
      </c>
    </row>
    <row r="257" spans="1:5">
      <c r="A257" t="s">
        <v>392</v>
      </c>
      <c r="B257" t="s">
        <v>7337</v>
      </c>
      <c r="C257" t="s">
        <v>1894</v>
      </c>
      <c r="D257" t="s">
        <v>392</v>
      </c>
    </row>
    <row r="258" spans="1:5">
      <c r="A258" t="s">
        <v>6556</v>
      </c>
      <c r="B258" t="s">
        <v>629</v>
      </c>
      <c r="C258" t="s">
        <v>289</v>
      </c>
      <c r="D258" t="s">
        <v>392</v>
      </c>
      <c r="E258" t="s">
        <v>1792</v>
      </c>
    </row>
    <row r="259" spans="1:5">
      <c r="A259" t="s">
        <v>6557</v>
      </c>
      <c r="B259" t="s">
        <v>4932</v>
      </c>
      <c r="C259" t="s">
        <v>1797</v>
      </c>
      <c r="D259" t="s">
        <v>392</v>
      </c>
      <c r="E259" t="s">
        <v>1798</v>
      </c>
    </row>
    <row r="260" spans="1:5">
      <c r="A260" t="s">
        <v>386</v>
      </c>
      <c r="B260" t="s">
        <v>5258</v>
      </c>
      <c r="C260" t="s">
        <v>954</v>
      </c>
      <c r="D260" t="s">
        <v>392</v>
      </c>
      <c r="E260" t="s">
        <v>1611</v>
      </c>
    </row>
    <row r="261" spans="1:5">
      <c r="A261" t="s">
        <v>6558</v>
      </c>
      <c r="B261" t="s">
        <v>691</v>
      </c>
      <c r="C261" t="s">
        <v>1800</v>
      </c>
      <c r="D261" t="s">
        <v>392</v>
      </c>
      <c r="E261" t="s">
        <v>1804</v>
      </c>
    </row>
    <row r="262" spans="1:5">
      <c r="A262" t="s">
        <v>2490</v>
      </c>
      <c r="B262" t="s">
        <v>5260</v>
      </c>
      <c r="C262" t="s">
        <v>1806</v>
      </c>
      <c r="D262" t="s">
        <v>392</v>
      </c>
      <c r="E262" t="s">
        <v>1813</v>
      </c>
    </row>
    <row r="263" spans="1:5">
      <c r="A263" t="s">
        <v>6559</v>
      </c>
      <c r="B263" t="s">
        <v>4668</v>
      </c>
      <c r="C263" t="s">
        <v>1816</v>
      </c>
      <c r="D263" t="s">
        <v>392</v>
      </c>
      <c r="E263" t="s">
        <v>1817</v>
      </c>
    </row>
    <row r="264" spans="1:5">
      <c r="A264" t="s">
        <v>5259</v>
      </c>
      <c r="B264" t="s">
        <v>5263</v>
      </c>
      <c r="C264" t="s">
        <v>1820</v>
      </c>
      <c r="D264" t="s">
        <v>392</v>
      </c>
      <c r="E264" t="s">
        <v>1076</v>
      </c>
    </row>
    <row r="265" spans="1:5">
      <c r="A265" t="s">
        <v>5975</v>
      </c>
      <c r="B265" t="s">
        <v>5264</v>
      </c>
      <c r="C265" t="s">
        <v>1821</v>
      </c>
      <c r="D265" t="s">
        <v>392</v>
      </c>
      <c r="E265" t="s">
        <v>1823</v>
      </c>
    </row>
    <row r="266" spans="1:5">
      <c r="A266" t="s">
        <v>1166</v>
      </c>
      <c r="B266" t="s">
        <v>4300</v>
      </c>
      <c r="C266" t="s">
        <v>1829</v>
      </c>
      <c r="D266" t="s">
        <v>392</v>
      </c>
      <c r="E266" t="s">
        <v>978</v>
      </c>
    </row>
    <row r="267" spans="1:5">
      <c r="A267" t="s">
        <v>6561</v>
      </c>
      <c r="B267" t="s">
        <v>5265</v>
      </c>
      <c r="C267" t="s">
        <v>1831</v>
      </c>
      <c r="D267" t="s">
        <v>392</v>
      </c>
      <c r="E267" t="s">
        <v>1553</v>
      </c>
    </row>
    <row r="268" spans="1:5">
      <c r="A268" t="s">
        <v>6562</v>
      </c>
      <c r="B268" t="s">
        <v>5266</v>
      </c>
      <c r="C268" t="s">
        <v>1832</v>
      </c>
      <c r="D268" t="s">
        <v>392</v>
      </c>
      <c r="E268" t="s">
        <v>1836</v>
      </c>
    </row>
    <row r="269" spans="1:5">
      <c r="A269" t="s">
        <v>6396</v>
      </c>
      <c r="B269" t="s">
        <v>1301</v>
      </c>
      <c r="C269" t="s">
        <v>963</v>
      </c>
      <c r="D269" t="s">
        <v>392</v>
      </c>
      <c r="E269" t="s">
        <v>823</v>
      </c>
    </row>
    <row r="270" spans="1:5">
      <c r="A270" t="s">
        <v>6563</v>
      </c>
      <c r="B270" t="s">
        <v>5019</v>
      </c>
      <c r="C270" t="s">
        <v>865</v>
      </c>
      <c r="D270" t="s">
        <v>392</v>
      </c>
      <c r="E270" t="s">
        <v>1842</v>
      </c>
    </row>
    <row r="271" spans="1:5">
      <c r="A271" t="s">
        <v>201</v>
      </c>
      <c r="B271" t="s">
        <v>5267</v>
      </c>
      <c r="C271" t="s">
        <v>2185</v>
      </c>
      <c r="D271" t="s">
        <v>392</v>
      </c>
      <c r="E271" t="s">
        <v>1517</v>
      </c>
    </row>
    <row r="272" spans="1:5">
      <c r="A272" t="s">
        <v>6564</v>
      </c>
      <c r="B272" t="s">
        <v>2416</v>
      </c>
      <c r="C272" t="s">
        <v>1852</v>
      </c>
      <c r="D272" t="s">
        <v>392</v>
      </c>
      <c r="E272" t="s">
        <v>1049</v>
      </c>
    </row>
    <row r="273" spans="1:5">
      <c r="A273" t="s">
        <v>5565</v>
      </c>
      <c r="B273" t="s">
        <v>1471</v>
      </c>
      <c r="C273" t="s">
        <v>1857</v>
      </c>
      <c r="D273" t="s">
        <v>392</v>
      </c>
      <c r="E273" t="s">
        <v>1860</v>
      </c>
    </row>
    <row r="274" spans="1:5">
      <c r="A274" t="s">
        <v>6565</v>
      </c>
      <c r="B274" t="s">
        <v>5268</v>
      </c>
      <c r="C274" t="s">
        <v>1863</v>
      </c>
      <c r="D274" t="s">
        <v>392</v>
      </c>
      <c r="E274" t="s">
        <v>1866</v>
      </c>
    </row>
    <row r="275" spans="1:5">
      <c r="A275" t="s">
        <v>3365</v>
      </c>
      <c r="B275" t="s">
        <v>5272</v>
      </c>
      <c r="C275" t="s">
        <v>1870</v>
      </c>
      <c r="D275" t="s">
        <v>392</v>
      </c>
      <c r="E275" t="s">
        <v>1873</v>
      </c>
    </row>
    <row r="276" spans="1:5">
      <c r="A276" t="s">
        <v>1457</v>
      </c>
      <c r="B276" t="s">
        <v>2386</v>
      </c>
      <c r="C276" t="s">
        <v>1876</v>
      </c>
      <c r="D276" t="s">
        <v>392</v>
      </c>
      <c r="E276" t="s">
        <v>1878</v>
      </c>
    </row>
    <row r="277" spans="1:5">
      <c r="A277" t="s">
        <v>6566</v>
      </c>
      <c r="B277" t="s">
        <v>2706</v>
      </c>
      <c r="C277" t="s">
        <v>1475</v>
      </c>
      <c r="D277" t="s">
        <v>392</v>
      </c>
      <c r="E277" t="s">
        <v>1881</v>
      </c>
    </row>
    <row r="278" spans="1:5">
      <c r="A278" t="s">
        <v>2191</v>
      </c>
      <c r="B278" t="s">
        <v>4658</v>
      </c>
      <c r="C278" t="s">
        <v>1886</v>
      </c>
      <c r="D278" t="s">
        <v>392</v>
      </c>
      <c r="E278" t="s">
        <v>1887</v>
      </c>
    </row>
    <row r="279" spans="1:5">
      <c r="A279" t="s">
        <v>6567</v>
      </c>
      <c r="B279" t="s">
        <v>3091</v>
      </c>
      <c r="C279" t="s">
        <v>1687</v>
      </c>
      <c r="D279" t="s">
        <v>392</v>
      </c>
      <c r="E279" t="s">
        <v>1893</v>
      </c>
    </row>
    <row r="280" spans="1:5">
      <c r="A280" t="s">
        <v>4252</v>
      </c>
      <c r="B280" t="s">
        <v>5274</v>
      </c>
      <c r="C280" t="s">
        <v>1895</v>
      </c>
      <c r="D280" t="s">
        <v>392</v>
      </c>
      <c r="E280" t="s">
        <v>1273</v>
      </c>
    </row>
    <row r="281" spans="1:5">
      <c r="A281" t="s">
        <v>2041</v>
      </c>
      <c r="B281" t="s">
        <v>1551</v>
      </c>
      <c r="C281" t="s">
        <v>1898</v>
      </c>
      <c r="D281" t="s">
        <v>392</v>
      </c>
      <c r="E281" t="s">
        <v>507</v>
      </c>
    </row>
    <row r="282" spans="1:5">
      <c r="A282" t="s">
        <v>4131</v>
      </c>
      <c r="B282" t="s">
        <v>4536</v>
      </c>
      <c r="C282" t="s">
        <v>431</v>
      </c>
      <c r="D282" t="s">
        <v>392</v>
      </c>
      <c r="E282" t="s">
        <v>1901</v>
      </c>
    </row>
    <row r="283" spans="1:5">
      <c r="A283" t="s">
        <v>4341</v>
      </c>
      <c r="B283" t="s">
        <v>5276</v>
      </c>
      <c r="C283" t="s">
        <v>54</v>
      </c>
      <c r="D283" t="s">
        <v>392</v>
      </c>
      <c r="E283" t="s">
        <v>875</v>
      </c>
    </row>
    <row r="284" spans="1:5">
      <c r="A284" t="s">
        <v>3464</v>
      </c>
      <c r="B284" t="s">
        <v>1850</v>
      </c>
      <c r="C284" t="s">
        <v>1742</v>
      </c>
      <c r="D284" t="s">
        <v>392</v>
      </c>
      <c r="E284" t="s">
        <v>1905</v>
      </c>
    </row>
    <row r="285" spans="1:5">
      <c r="A285" t="s">
        <v>2010</v>
      </c>
      <c r="B285" t="s">
        <v>3753</v>
      </c>
      <c r="C285" t="s">
        <v>1907</v>
      </c>
      <c r="D285" t="s">
        <v>392</v>
      </c>
      <c r="E285" t="s">
        <v>1909</v>
      </c>
    </row>
    <row r="286" spans="1:5">
      <c r="A286" t="s">
        <v>6568</v>
      </c>
      <c r="B286" t="s">
        <v>1698</v>
      </c>
      <c r="C286" t="s">
        <v>1192</v>
      </c>
      <c r="D286" t="s">
        <v>392</v>
      </c>
      <c r="E286" t="s">
        <v>1912</v>
      </c>
    </row>
    <row r="287" spans="1:5">
      <c r="A287" t="s">
        <v>5601</v>
      </c>
      <c r="B287" t="s">
        <v>3834</v>
      </c>
      <c r="C287" t="s">
        <v>287</v>
      </c>
      <c r="D287" t="s">
        <v>392</v>
      </c>
      <c r="E287" t="s">
        <v>1650</v>
      </c>
    </row>
    <row r="288" spans="1:5">
      <c r="A288" t="s">
        <v>6569</v>
      </c>
      <c r="B288" t="s">
        <v>3352</v>
      </c>
      <c r="C288" t="s">
        <v>1918</v>
      </c>
      <c r="D288" t="s">
        <v>392</v>
      </c>
      <c r="E288" t="s">
        <v>1416</v>
      </c>
    </row>
    <row r="289" spans="1:5">
      <c r="A289" t="s">
        <v>6570</v>
      </c>
      <c r="B289" t="s">
        <v>4120</v>
      </c>
      <c r="C289" t="s">
        <v>1920</v>
      </c>
      <c r="D289" t="s">
        <v>392</v>
      </c>
      <c r="E289" t="s">
        <v>1922</v>
      </c>
    </row>
    <row r="290" spans="1:5">
      <c r="A290" t="s">
        <v>1940</v>
      </c>
      <c r="B290" t="s">
        <v>4086</v>
      </c>
      <c r="C290" t="s">
        <v>1927</v>
      </c>
      <c r="D290" t="s">
        <v>392</v>
      </c>
      <c r="E290" t="s">
        <v>1929</v>
      </c>
    </row>
    <row r="291" spans="1:5">
      <c r="A291" t="s">
        <v>6571</v>
      </c>
      <c r="B291" t="s">
        <v>4867</v>
      </c>
      <c r="C291" t="s">
        <v>1933</v>
      </c>
      <c r="D291" t="s">
        <v>392</v>
      </c>
      <c r="E291" t="s">
        <v>1830</v>
      </c>
    </row>
    <row r="292" spans="1:5">
      <c r="A292" t="s">
        <v>6572</v>
      </c>
      <c r="B292" t="s">
        <v>2823</v>
      </c>
      <c r="C292" t="s">
        <v>732</v>
      </c>
      <c r="D292" t="s">
        <v>392</v>
      </c>
      <c r="E292" t="s">
        <v>1944</v>
      </c>
    </row>
    <row r="293" spans="1:5">
      <c r="A293" t="s">
        <v>1958</v>
      </c>
      <c r="B293" t="s">
        <v>7338</v>
      </c>
      <c r="C293" t="s">
        <v>6339</v>
      </c>
      <c r="D293" t="s">
        <v>1958</v>
      </c>
    </row>
    <row r="294" spans="1:5">
      <c r="A294" t="s">
        <v>6574</v>
      </c>
      <c r="B294" t="s">
        <v>3783</v>
      </c>
      <c r="C294" t="s">
        <v>1955</v>
      </c>
      <c r="D294" t="s">
        <v>1958</v>
      </c>
      <c r="E294" t="s">
        <v>1620</v>
      </c>
    </row>
    <row r="295" spans="1:5">
      <c r="A295" t="s">
        <v>6575</v>
      </c>
      <c r="B295" t="s">
        <v>1748</v>
      </c>
      <c r="C295" t="s">
        <v>1962</v>
      </c>
      <c r="D295" t="s">
        <v>1958</v>
      </c>
      <c r="E295" t="s">
        <v>1967</v>
      </c>
    </row>
    <row r="296" spans="1:5">
      <c r="A296" t="s">
        <v>6576</v>
      </c>
      <c r="B296" t="s">
        <v>479</v>
      </c>
      <c r="C296" t="s">
        <v>1968</v>
      </c>
      <c r="D296" t="s">
        <v>1958</v>
      </c>
      <c r="E296" t="s">
        <v>1361</v>
      </c>
    </row>
    <row r="297" spans="1:5">
      <c r="A297" t="s">
        <v>6577</v>
      </c>
      <c r="B297" t="s">
        <v>3362</v>
      </c>
      <c r="C297" t="s">
        <v>964</v>
      </c>
      <c r="D297" t="s">
        <v>1958</v>
      </c>
      <c r="E297" t="s">
        <v>1973</v>
      </c>
    </row>
    <row r="298" spans="1:5">
      <c r="A298" t="s">
        <v>6578</v>
      </c>
      <c r="B298" t="s">
        <v>5277</v>
      </c>
      <c r="C298" t="s">
        <v>1974</v>
      </c>
      <c r="D298" t="s">
        <v>1958</v>
      </c>
      <c r="E298" t="s">
        <v>939</v>
      </c>
    </row>
    <row r="299" spans="1:5">
      <c r="A299" t="s">
        <v>6581</v>
      </c>
      <c r="B299" t="s">
        <v>707</v>
      </c>
      <c r="C299" t="s">
        <v>1982</v>
      </c>
      <c r="D299" t="s">
        <v>1958</v>
      </c>
      <c r="E299" t="s">
        <v>1504</v>
      </c>
    </row>
    <row r="300" spans="1:5">
      <c r="A300" t="s">
        <v>5405</v>
      </c>
      <c r="B300" t="s">
        <v>5278</v>
      </c>
      <c r="C300" t="s">
        <v>1987</v>
      </c>
      <c r="D300" t="s">
        <v>1958</v>
      </c>
      <c r="E300" t="s">
        <v>574</v>
      </c>
    </row>
    <row r="301" spans="1:5">
      <c r="A301" t="s">
        <v>6583</v>
      </c>
      <c r="B301" t="s">
        <v>5279</v>
      </c>
      <c r="C301" t="s">
        <v>1990</v>
      </c>
      <c r="D301" t="s">
        <v>1958</v>
      </c>
      <c r="E301" t="s">
        <v>1117</v>
      </c>
    </row>
    <row r="302" spans="1:5">
      <c r="A302" t="s">
        <v>944</v>
      </c>
      <c r="B302" t="s">
        <v>5280</v>
      </c>
      <c r="C302" t="s">
        <v>1998</v>
      </c>
      <c r="D302" t="s">
        <v>1958</v>
      </c>
      <c r="E302" t="s">
        <v>1999</v>
      </c>
    </row>
    <row r="303" spans="1:5">
      <c r="A303" t="s">
        <v>6584</v>
      </c>
      <c r="B303" t="s">
        <v>5281</v>
      </c>
      <c r="C303" t="s">
        <v>1608</v>
      </c>
      <c r="D303" t="s">
        <v>1958</v>
      </c>
      <c r="E303" t="s">
        <v>1519</v>
      </c>
    </row>
    <row r="304" spans="1:5">
      <c r="A304" t="s">
        <v>6585</v>
      </c>
      <c r="B304" t="s">
        <v>5282</v>
      </c>
      <c r="C304" t="s">
        <v>2002</v>
      </c>
      <c r="D304" t="s">
        <v>1958</v>
      </c>
      <c r="E304" t="s">
        <v>2004</v>
      </c>
    </row>
    <row r="305" spans="1:5">
      <c r="A305" t="s">
        <v>6345</v>
      </c>
      <c r="B305" t="s">
        <v>106</v>
      </c>
      <c r="C305" t="s">
        <v>1934</v>
      </c>
      <c r="D305" t="s">
        <v>1958</v>
      </c>
      <c r="E305" t="s">
        <v>2011</v>
      </c>
    </row>
    <row r="306" spans="1:5">
      <c r="A306" t="s">
        <v>4721</v>
      </c>
      <c r="B306" t="s">
        <v>5283</v>
      </c>
      <c r="C306" t="s">
        <v>2013</v>
      </c>
      <c r="D306" t="s">
        <v>1958</v>
      </c>
      <c r="E306" t="s">
        <v>405</v>
      </c>
    </row>
    <row r="307" spans="1:5">
      <c r="A307" t="s">
        <v>5180</v>
      </c>
      <c r="B307" t="s">
        <v>5284</v>
      </c>
      <c r="C307" t="s">
        <v>2015</v>
      </c>
      <c r="D307" t="s">
        <v>1958</v>
      </c>
      <c r="E307" t="s">
        <v>2019</v>
      </c>
    </row>
    <row r="308" spans="1:5">
      <c r="A308" t="s">
        <v>6586</v>
      </c>
      <c r="B308" t="s">
        <v>294</v>
      </c>
      <c r="C308" t="s">
        <v>1588</v>
      </c>
      <c r="D308" t="s">
        <v>1958</v>
      </c>
      <c r="E308" t="s">
        <v>1751</v>
      </c>
    </row>
    <row r="309" spans="1:5">
      <c r="A309" t="s">
        <v>4933</v>
      </c>
      <c r="B309" t="s">
        <v>3116</v>
      </c>
      <c r="C309" t="s">
        <v>2024</v>
      </c>
      <c r="D309" t="s">
        <v>1958</v>
      </c>
      <c r="E309" t="s">
        <v>2028</v>
      </c>
    </row>
    <row r="310" spans="1:5">
      <c r="A310" t="s">
        <v>5830</v>
      </c>
      <c r="B310" t="s">
        <v>3902</v>
      </c>
      <c r="C310" t="s">
        <v>2034</v>
      </c>
      <c r="D310" t="s">
        <v>1958</v>
      </c>
      <c r="E310" t="s">
        <v>2022</v>
      </c>
    </row>
    <row r="311" spans="1:5">
      <c r="A311" t="s">
        <v>363</v>
      </c>
      <c r="B311" t="s">
        <v>5286</v>
      </c>
      <c r="C311" t="s">
        <v>493</v>
      </c>
      <c r="D311" t="s">
        <v>1958</v>
      </c>
      <c r="E311" t="s">
        <v>1236</v>
      </c>
    </row>
    <row r="312" spans="1:5">
      <c r="A312" t="s">
        <v>6587</v>
      </c>
      <c r="B312" t="s">
        <v>5287</v>
      </c>
      <c r="C312" t="s">
        <v>987</v>
      </c>
      <c r="D312" t="s">
        <v>1958</v>
      </c>
      <c r="E312" t="s">
        <v>2040</v>
      </c>
    </row>
    <row r="313" spans="1:5">
      <c r="A313" t="s">
        <v>6588</v>
      </c>
      <c r="B313" t="s">
        <v>5288</v>
      </c>
      <c r="C313" t="s">
        <v>1144</v>
      </c>
      <c r="D313" t="s">
        <v>1958</v>
      </c>
      <c r="E313" t="s">
        <v>790</v>
      </c>
    </row>
    <row r="314" spans="1:5">
      <c r="A314" t="s">
        <v>6589</v>
      </c>
      <c r="B314" t="s">
        <v>4010</v>
      </c>
      <c r="C314" t="s">
        <v>1862</v>
      </c>
      <c r="D314" t="s">
        <v>1958</v>
      </c>
      <c r="E314" t="s">
        <v>2043</v>
      </c>
    </row>
    <row r="315" spans="1:5">
      <c r="A315" t="s">
        <v>6590</v>
      </c>
      <c r="B315" t="s">
        <v>565</v>
      </c>
      <c r="C315" t="s">
        <v>1478</v>
      </c>
      <c r="D315" t="s">
        <v>1958</v>
      </c>
      <c r="E315" t="s">
        <v>247</v>
      </c>
    </row>
    <row r="316" spans="1:5">
      <c r="A316" t="s">
        <v>6591</v>
      </c>
      <c r="B316" t="s">
        <v>4078</v>
      </c>
      <c r="C316" t="s">
        <v>2047</v>
      </c>
      <c r="D316" t="s">
        <v>1958</v>
      </c>
      <c r="E316" t="s">
        <v>1299</v>
      </c>
    </row>
    <row r="317" spans="1:5">
      <c r="A317" t="s">
        <v>1086</v>
      </c>
      <c r="B317" t="s">
        <v>5289</v>
      </c>
      <c r="C317" t="s">
        <v>1722</v>
      </c>
      <c r="D317" t="s">
        <v>1958</v>
      </c>
      <c r="E317" t="s">
        <v>196</v>
      </c>
    </row>
    <row r="318" spans="1:5">
      <c r="A318" t="s">
        <v>3196</v>
      </c>
      <c r="B318" t="s">
        <v>5290</v>
      </c>
      <c r="C318" t="s">
        <v>840</v>
      </c>
      <c r="D318" t="s">
        <v>1958</v>
      </c>
      <c r="E318" t="s">
        <v>1762</v>
      </c>
    </row>
    <row r="319" spans="1:5">
      <c r="A319" t="s">
        <v>2049</v>
      </c>
      <c r="B319" t="s">
        <v>722</v>
      </c>
      <c r="C319" t="s">
        <v>0</v>
      </c>
      <c r="D319" t="s">
        <v>2049</v>
      </c>
    </row>
    <row r="320" spans="1:5">
      <c r="A320" t="s">
        <v>6592</v>
      </c>
      <c r="B320" t="s">
        <v>3483</v>
      </c>
      <c r="C320" t="s">
        <v>1447</v>
      </c>
      <c r="D320" t="s">
        <v>2049</v>
      </c>
      <c r="E320" t="s">
        <v>339</v>
      </c>
    </row>
    <row r="321" spans="1:5">
      <c r="A321" t="s">
        <v>5261</v>
      </c>
      <c r="B321" t="s">
        <v>5292</v>
      </c>
      <c r="C321" t="s">
        <v>2050</v>
      </c>
      <c r="D321" t="s">
        <v>2049</v>
      </c>
      <c r="E321" t="s">
        <v>2055</v>
      </c>
    </row>
    <row r="322" spans="1:5">
      <c r="A322" t="s">
        <v>6219</v>
      </c>
      <c r="B322" t="s">
        <v>1235</v>
      </c>
      <c r="C322" t="s">
        <v>867</v>
      </c>
      <c r="D322" t="s">
        <v>2049</v>
      </c>
      <c r="E322" t="s">
        <v>1685</v>
      </c>
    </row>
    <row r="323" spans="1:5">
      <c r="A323" t="s">
        <v>160</v>
      </c>
      <c r="B323" t="s">
        <v>373</v>
      </c>
      <c r="C323" t="s">
        <v>2062</v>
      </c>
      <c r="D323" t="s">
        <v>2049</v>
      </c>
      <c r="E323" t="s">
        <v>2063</v>
      </c>
    </row>
    <row r="324" spans="1:5">
      <c r="A324" t="s">
        <v>6593</v>
      </c>
      <c r="B324" t="s">
        <v>5293</v>
      </c>
      <c r="C324" t="s">
        <v>1172</v>
      </c>
      <c r="D324" t="s">
        <v>2049</v>
      </c>
      <c r="E324" t="s">
        <v>2064</v>
      </c>
    </row>
    <row r="325" spans="1:5">
      <c r="A325" t="s">
        <v>6594</v>
      </c>
      <c r="B325" t="s">
        <v>3512</v>
      </c>
      <c r="C325" t="s">
        <v>833</v>
      </c>
      <c r="D325" t="s">
        <v>2049</v>
      </c>
      <c r="E325" t="s">
        <v>1985</v>
      </c>
    </row>
    <row r="326" spans="1:5">
      <c r="A326" t="s">
        <v>6596</v>
      </c>
      <c r="B326" t="s">
        <v>1354</v>
      </c>
      <c r="C326" t="s">
        <v>2070</v>
      </c>
      <c r="D326" t="s">
        <v>2049</v>
      </c>
      <c r="E326" t="s">
        <v>2078</v>
      </c>
    </row>
    <row r="327" spans="1:5">
      <c r="A327" t="s">
        <v>6597</v>
      </c>
      <c r="B327" t="s">
        <v>5295</v>
      </c>
      <c r="C327" t="s">
        <v>2080</v>
      </c>
      <c r="D327" t="s">
        <v>2049</v>
      </c>
      <c r="E327" t="s">
        <v>2092</v>
      </c>
    </row>
    <row r="328" spans="1:5">
      <c r="A328" t="s">
        <v>3184</v>
      </c>
      <c r="B328" t="s">
        <v>3372</v>
      </c>
      <c r="C328" t="s">
        <v>2097</v>
      </c>
      <c r="D328" t="s">
        <v>2049</v>
      </c>
      <c r="E328" t="s">
        <v>284</v>
      </c>
    </row>
    <row r="329" spans="1:5">
      <c r="A329" t="s">
        <v>6598</v>
      </c>
      <c r="B329" t="s">
        <v>4898</v>
      </c>
      <c r="C329" t="s">
        <v>2074</v>
      </c>
      <c r="D329" t="s">
        <v>2049</v>
      </c>
      <c r="E329" t="s">
        <v>2099</v>
      </c>
    </row>
    <row r="330" spans="1:5">
      <c r="A330" t="s">
        <v>6599</v>
      </c>
      <c r="B330" t="s">
        <v>4930</v>
      </c>
      <c r="C330" t="s">
        <v>2101</v>
      </c>
      <c r="D330" t="s">
        <v>2049</v>
      </c>
      <c r="E330" t="s">
        <v>2102</v>
      </c>
    </row>
    <row r="331" spans="1:5">
      <c r="A331" t="s">
        <v>5783</v>
      </c>
      <c r="B331" t="s">
        <v>5297</v>
      </c>
      <c r="C331" t="s">
        <v>588</v>
      </c>
      <c r="D331" t="s">
        <v>2049</v>
      </c>
      <c r="E331" t="s">
        <v>1353</v>
      </c>
    </row>
    <row r="332" spans="1:5">
      <c r="A332" t="s">
        <v>1146</v>
      </c>
      <c r="B332" t="s">
        <v>2858</v>
      </c>
      <c r="C332" t="s">
        <v>1578</v>
      </c>
      <c r="D332" t="s">
        <v>2049</v>
      </c>
      <c r="E332" t="s">
        <v>132</v>
      </c>
    </row>
    <row r="333" spans="1:5">
      <c r="A333" t="s">
        <v>4130</v>
      </c>
      <c r="B333" t="s">
        <v>3217</v>
      </c>
      <c r="C333" t="s">
        <v>1833</v>
      </c>
      <c r="D333" t="s">
        <v>2049</v>
      </c>
      <c r="E333" t="s">
        <v>2105</v>
      </c>
    </row>
    <row r="334" spans="1:5">
      <c r="A334" t="s">
        <v>6600</v>
      </c>
      <c r="B334" t="s">
        <v>5298</v>
      </c>
      <c r="C334" t="s">
        <v>2107</v>
      </c>
      <c r="D334" t="s">
        <v>2049</v>
      </c>
      <c r="E334" t="s">
        <v>2112</v>
      </c>
    </row>
    <row r="335" spans="1:5">
      <c r="A335" t="s">
        <v>1766</v>
      </c>
      <c r="B335" t="s">
        <v>5301</v>
      </c>
      <c r="C335" t="s">
        <v>2116</v>
      </c>
      <c r="D335" t="s">
        <v>2049</v>
      </c>
      <c r="E335" t="s">
        <v>1665</v>
      </c>
    </row>
    <row r="336" spans="1:5">
      <c r="A336" t="s">
        <v>6601</v>
      </c>
      <c r="B336" t="s">
        <v>5302</v>
      </c>
      <c r="C336" t="s">
        <v>676</v>
      </c>
      <c r="D336" t="s">
        <v>2049</v>
      </c>
      <c r="E336" t="s">
        <v>1637</v>
      </c>
    </row>
    <row r="337" spans="1:5">
      <c r="A337" t="s">
        <v>921</v>
      </c>
      <c r="B337" t="s">
        <v>5158</v>
      </c>
      <c r="C337" t="s">
        <v>1839</v>
      </c>
      <c r="D337" t="s">
        <v>2049</v>
      </c>
      <c r="E337" t="s">
        <v>1524</v>
      </c>
    </row>
    <row r="338" spans="1:5">
      <c r="A338" t="s">
        <v>5321</v>
      </c>
      <c r="B338" t="s">
        <v>5303</v>
      </c>
      <c r="C338" t="s">
        <v>2119</v>
      </c>
      <c r="D338" t="s">
        <v>2049</v>
      </c>
      <c r="E338" t="s">
        <v>1953</v>
      </c>
    </row>
    <row r="339" spans="1:5">
      <c r="A339" t="s">
        <v>6602</v>
      </c>
      <c r="B339" t="s">
        <v>5304</v>
      </c>
      <c r="C339" t="s">
        <v>2122</v>
      </c>
      <c r="D339" t="s">
        <v>2049</v>
      </c>
      <c r="E339" t="s">
        <v>1914</v>
      </c>
    </row>
    <row r="340" spans="1:5">
      <c r="A340" t="s">
        <v>4115</v>
      </c>
      <c r="B340" t="s">
        <v>3989</v>
      </c>
      <c r="C340" t="s">
        <v>1865</v>
      </c>
      <c r="D340" t="s">
        <v>2049</v>
      </c>
      <c r="E340" t="s">
        <v>2127</v>
      </c>
    </row>
    <row r="341" spans="1:5">
      <c r="A341" t="s">
        <v>6604</v>
      </c>
      <c r="B341" t="s">
        <v>3214</v>
      </c>
      <c r="C341" t="s">
        <v>1570</v>
      </c>
      <c r="D341" t="s">
        <v>2049</v>
      </c>
      <c r="E341" t="s">
        <v>93</v>
      </c>
    </row>
    <row r="342" spans="1:5">
      <c r="A342" t="s">
        <v>5501</v>
      </c>
      <c r="B342" t="s">
        <v>3442</v>
      </c>
      <c r="C342" t="s">
        <v>2128</v>
      </c>
      <c r="D342" t="s">
        <v>2049</v>
      </c>
      <c r="E342" t="s">
        <v>1330</v>
      </c>
    </row>
    <row r="343" spans="1:5">
      <c r="A343" t="s">
        <v>5582</v>
      </c>
      <c r="B343" t="s">
        <v>1069</v>
      </c>
      <c r="C343" t="s">
        <v>2133</v>
      </c>
      <c r="D343" t="s">
        <v>2049</v>
      </c>
      <c r="E343" t="s">
        <v>1938</v>
      </c>
    </row>
    <row r="344" spans="1:5">
      <c r="A344" t="s">
        <v>1690</v>
      </c>
      <c r="B344" t="s">
        <v>4060</v>
      </c>
      <c r="C344" t="s">
        <v>2135</v>
      </c>
      <c r="D344" t="s">
        <v>2049</v>
      </c>
      <c r="E344" t="s">
        <v>382</v>
      </c>
    </row>
    <row r="345" spans="1:5">
      <c r="A345" t="s">
        <v>4966</v>
      </c>
      <c r="B345" t="s">
        <v>5305</v>
      </c>
      <c r="C345" t="s">
        <v>1258</v>
      </c>
      <c r="D345" t="s">
        <v>2049</v>
      </c>
      <c r="E345" t="s">
        <v>1015</v>
      </c>
    </row>
    <row r="346" spans="1:5">
      <c r="A346" t="s">
        <v>6605</v>
      </c>
      <c r="B346" t="s">
        <v>4165</v>
      </c>
      <c r="C346" t="s">
        <v>1409</v>
      </c>
      <c r="D346" t="s">
        <v>2049</v>
      </c>
      <c r="E346" t="s">
        <v>2139</v>
      </c>
    </row>
    <row r="347" spans="1:5">
      <c r="A347" t="s">
        <v>6606</v>
      </c>
      <c r="B347" t="s">
        <v>232</v>
      </c>
      <c r="C347" t="s">
        <v>2140</v>
      </c>
      <c r="D347" t="s">
        <v>2049</v>
      </c>
      <c r="E347" t="s">
        <v>1462</v>
      </c>
    </row>
    <row r="348" spans="1:5">
      <c r="A348" t="s">
        <v>6607</v>
      </c>
      <c r="B348" t="s">
        <v>4192</v>
      </c>
      <c r="C348" t="s">
        <v>2143</v>
      </c>
      <c r="D348" t="s">
        <v>2049</v>
      </c>
      <c r="E348" t="s">
        <v>2144</v>
      </c>
    </row>
    <row r="349" spans="1:5">
      <c r="A349" t="s">
        <v>2912</v>
      </c>
      <c r="B349" t="s">
        <v>4612</v>
      </c>
      <c r="C349" t="s">
        <v>1874</v>
      </c>
      <c r="D349" t="s">
        <v>2049</v>
      </c>
      <c r="E349" t="s">
        <v>2146</v>
      </c>
    </row>
    <row r="350" spans="1:5">
      <c r="A350" t="s">
        <v>6608</v>
      </c>
      <c r="B350" t="s">
        <v>5308</v>
      </c>
      <c r="C350" t="s">
        <v>2148</v>
      </c>
      <c r="D350" t="s">
        <v>2049</v>
      </c>
      <c r="E350" t="s">
        <v>2150</v>
      </c>
    </row>
    <row r="351" spans="1:5">
      <c r="A351" t="s">
        <v>1187</v>
      </c>
      <c r="B351" t="s">
        <v>4696</v>
      </c>
      <c r="C351" t="s">
        <v>2152</v>
      </c>
      <c r="D351" t="s">
        <v>2049</v>
      </c>
      <c r="E351" t="s">
        <v>137</v>
      </c>
    </row>
    <row r="352" spans="1:5">
      <c r="A352" t="s">
        <v>1548</v>
      </c>
      <c r="B352" t="s">
        <v>5310</v>
      </c>
      <c r="C352" t="s">
        <v>312</v>
      </c>
      <c r="D352" t="s">
        <v>2049</v>
      </c>
      <c r="E352" t="s">
        <v>1552</v>
      </c>
    </row>
    <row r="353" spans="1:5">
      <c r="A353" t="s">
        <v>6609</v>
      </c>
      <c r="B353" t="s">
        <v>1834</v>
      </c>
      <c r="C353" t="s">
        <v>988</v>
      </c>
      <c r="D353" t="s">
        <v>2049</v>
      </c>
      <c r="E353" t="s">
        <v>2153</v>
      </c>
    </row>
    <row r="354" spans="1:5">
      <c r="A354" t="s">
        <v>6610</v>
      </c>
      <c r="B354" t="s">
        <v>2309</v>
      </c>
      <c r="C354" t="s">
        <v>1375</v>
      </c>
      <c r="D354" t="s">
        <v>2049</v>
      </c>
      <c r="E354" t="s">
        <v>2155</v>
      </c>
    </row>
    <row r="355" spans="1:5">
      <c r="A355" t="s">
        <v>1083</v>
      </c>
      <c r="B355" t="s">
        <v>7339</v>
      </c>
      <c r="C355" t="s">
        <v>6341</v>
      </c>
      <c r="D355" t="s">
        <v>1083</v>
      </c>
    </row>
    <row r="356" spans="1:5">
      <c r="A356" t="s">
        <v>6611</v>
      </c>
      <c r="B356" t="s">
        <v>3386</v>
      </c>
      <c r="C356" t="s">
        <v>2158</v>
      </c>
      <c r="D356" t="s">
        <v>1083</v>
      </c>
      <c r="E356" t="s">
        <v>2163</v>
      </c>
    </row>
    <row r="357" spans="1:5">
      <c r="A357" t="s">
        <v>821</v>
      </c>
      <c r="B357" t="s">
        <v>5312</v>
      </c>
      <c r="C357" t="s">
        <v>1364</v>
      </c>
      <c r="D357" t="s">
        <v>1083</v>
      </c>
      <c r="E357" t="s">
        <v>487</v>
      </c>
    </row>
    <row r="358" spans="1:5">
      <c r="A358" t="s">
        <v>6612</v>
      </c>
      <c r="B358" t="s">
        <v>3487</v>
      </c>
      <c r="C358" t="s">
        <v>2165</v>
      </c>
      <c r="D358" t="s">
        <v>1083</v>
      </c>
      <c r="E358" t="s">
        <v>2170</v>
      </c>
    </row>
    <row r="359" spans="1:5">
      <c r="A359" t="s">
        <v>6422</v>
      </c>
      <c r="B359" t="s">
        <v>3903</v>
      </c>
      <c r="C359" t="s">
        <v>1407</v>
      </c>
      <c r="D359" t="s">
        <v>1083</v>
      </c>
      <c r="E359" t="s">
        <v>2174</v>
      </c>
    </row>
    <row r="360" spans="1:5">
      <c r="A360" t="s">
        <v>245</v>
      </c>
      <c r="B360" t="s">
        <v>5313</v>
      </c>
      <c r="C360" t="s">
        <v>2060</v>
      </c>
      <c r="D360" t="s">
        <v>1083</v>
      </c>
      <c r="E360" t="s">
        <v>2178</v>
      </c>
    </row>
    <row r="361" spans="1:5">
      <c r="A361" t="s">
        <v>6613</v>
      </c>
      <c r="B361" t="s">
        <v>6</v>
      </c>
      <c r="C361" t="s">
        <v>973</v>
      </c>
      <c r="D361" t="s">
        <v>1083</v>
      </c>
      <c r="E361" t="s">
        <v>2184</v>
      </c>
    </row>
    <row r="362" spans="1:5">
      <c r="A362" t="s">
        <v>6614</v>
      </c>
      <c r="B362" t="s">
        <v>4992</v>
      </c>
      <c r="C362" t="s">
        <v>2188</v>
      </c>
      <c r="D362" t="s">
        <v>1083</v>
      </c>
      <c r="E362" t="s">
        <v>1948</v>
      </c>
    </row>
    <row r="363" spans="1:5">
      <c r="A363" t="s">
        <v>935</v>
      </c>
      <c r="B363" t="s">
        <v>3290</v>
      </c>
      <c r="C363" t="s">
        <v>1897</v>
      </c>
      <c r="D363" t="s">
        <v>1083</v>
      </c>
      <c r="E363" t="s">
        <v>2202</v>
      </c>
    </row>
    <row r="364" spans="1:5">
      <c r="A364" t="s">
        <v>6615</v>
      </c>
      <c r="B364" t="s">
        <v>5314</v>
      </c>
      <c r="C364" t="s">
        <v>738</v>
      </c>
      <c r="D364" t="s">
        <v>1083</v>
      </c>
      <c r="E364" t="s">
        <v>1171</v>
      </c>
    </row>
    <row r="365" spans="1:5">
      <c r="A365" t="s">
        <v>2437</v>
      </c>
      <c r="B365" t="s">
        <v>4889</v>
      </c>
      <c r="C365" t="s">
        <v>2054</v>
      </c>
      <c r="D365" t="s">
        <v>1083</v>
      </c>
      <c r="E365" t="s">
        <v>2204</v>
      </c>
    </row>
    <row r="366" spans="1:5">
      <c r="A366" t="s">
        <v>6616</v>
      </c>
      <c r="B366" t="s">
        <v>5315</v>
      </c>
      <c r="C366" t="s">
        <v>2197</v>
      </c>
      <c r="D366" t="s">
        <v>1083</v>
      </c>
      <c r="E366" t="s">
        <v>1634</v>
      </c>
    </row>
    <row r="367" spans="1:5">
      <c r="A367" t="s">
        <v>6618</v>
      </c>
      <c r="B367" t="s">
        <v>3979</v>
      </c>
      <c r="C367" t="s">
        <v>6343</v>
      </c>
      <c r="D367" t="s">
        <v>1083</v>
      </c>
      <c r="E367" t="s">
        <v>814</v>
      </c>
    </row>
    <row r="368" spans="1:5">
      <c r="A368" t="s">
        <v>1847</v>
      </c>
      <c r="B368" t="s">
        <v>3640</v>
      </c>
      <c r="C368" t="s">
        <v>2209</v>
      </c>
      <c r="D368" t="s">
        <v>1083</v>
      </c>
      <c r="E368" t="s">
        <v>1318</v>
      </c>
    </row>
    <row r="369" spans="1:5">
      <c r="A369" t="s">
        <v>6620</v>
      </c>
      <c r="B369" t="s">
        <v>3308</v>
      </c>
      <c r="C369" t="s">
        <v>2142</v>
      </c>
      <c r="D369" t="s">
        <v>1083</v>
      </c>
      <c r="E369" t="s">
        <v>1663</v>
      </c>
    </row>
    <row r="370" spans="1:5">
      <c r="A370" t="s">
        <v>6622</v>
      </c>
      <c r="B370" t="s">
        <v>4600</v>
      </c>
      <c r="C370" t="s">
        <v>2210</v>
      </c>
      <c r="D370" t="s">
        <v>1083</v>
      </c>
      <c r="E370" t="s">
        <v>2137</v>
      </c>
    </row>
    <row r="371" spans="1:5">
      <c r="A371" t="s">
        <v>5081</v>
      </c>
      <c r="B371" t="s">
        <v>5317</v>
      </c>
      <c r="C371" t="s">
        <v>975</v>
      </c>
      <c r="D371" t="s">
        <v>1083</v>
      </c>
      <c r="E371" t="s">
        <v>2212</v>
      </c>
    </row>
    <row r="372" spans="1:5">
      <c r="A372" t="s">
        <v>2389</v>
      </c>
      <c r="B372" t="s">
        <v>5319</v>
      </c>
      <c r="C372" t="s">
        <v>1777</v>
      </c>
      <c r="D372" t="s">
        <v>1083</v>
      </c>
      <c r="E372" t="s">
        <v>2214</v>
      </c>
    </row>
    <row r="373" spans="1:5">
      <c r="A373" t="s">
        <v>6623</v>
      </c>
      <c r="B373" t="s">
        <v>897</v>
      </c>
      <c r="C373" t="s">
        <v>2222</v>
      </c>
      <c r="D373" t="s">
        <v>1083</v>
      </c>
      <c r="E373" t="s">
        <v>2226</v>
      </c>
    </row>
    <row r="374" spans="1:5">
      <c r="A374" t="s">
        <v>4561</v>
      </c>
      <c r="B374" t="s">
        <v>5320</v>
      </c>
      <c r="C374" t="s">
        <v>2229</v>
      </c>
      <c r="D374" t="s">
        <v>1083</v>
      </c>
      <c r="E374" t="s">
        <v>532</v>
      </c>
    </row>
    <row r="375" spans="1:5">
      <c r="A375" t="s">
        <v>6624</v>
      </c>
      <c r="B375" t="s">
        <v>5322</v>
      </c>
      <c r="C375" t="s">
        <v>226</v>
      </c>
      <c r="D375" t="s">
        <v>1083</v>
      </c>
      <c r="E375" t="s">
        <v>2233</v>
      </c>
    </row>
    <row r="376" spans="1:5">
      <c r="A376" t="s">
        <v>3009</v>
      </c>
      <c r="B376" t="s">
        <v>5325</v>
      </c>
      <c r="C376" t="s">
        <v>2237</v>
      </c>
      <c r="D376" t="s">
        <v>1083</v>
      </c>
      <c r="E376" t="s">
        <v>2240</v>
      </c>
    </row>
    <row r="377" spans="1:5">
      <c r="A377" t="s">
        <v>2000</v>
      </c>
      <c r="B377" t="s">
        <v>5327</v>
      </c>
      <c r="C377" t="s">
        <v>1281</v>
      </c>
      <c r="D377" t="s">
        <v>1083</v>
      </c>
      <c r="E377" t="s">
        <v>2242</v>
      </c>
    </row>
    <row r="378" spans="1:5">
      <c r="A378" t="s">
        <v>6625</v>
      </c>
      <c r="B378" t="s">
        <v>5330</v>
      </c>
      <c r="C378" t="s">
        <v>1956</v>
      </c>
      <c r="D378" t="s">
        <v>1083</v>
      </c>
      <c r="E378" t="s">
        <v>2243</v>
      </c>
    </row>
    <row r="379" spans="1:5">
      <c r="A379" t="s">
        <v>2183</v>
      </c>
      <c r="B379" t="s">
        <v>3505</v>
      </c>
      <c r="C379" t="s">
        <v>979</v>
      </c>
      <c r="D379" t="s">
        <v>1083</v>
      </c>
      <c r="E379" t="s">
        <v>236</v>
      </c>
    </row>
    <row r="380" spans="1:5">
      <c r="A380" t="s">
        <v>6626</v>
      </c>
      <c r="B380" t="s">
        <v>4841</v>
      </c>
      <c r="C380" t="s">
        <v>1116</v>
      </c>
      <c r="D380" t="s">
        <v>1083</v>
      </c>
      <c r="E380" t="s">
        <v>1452</v>
      </c>
    </row>
    <row r="381" spans="1:5">
      <c r="A381" t="s">
        <v>4704</v>
      </c>
      <c r="B381" t="s">
        <v>1437</v>
      </c>
      <c r="C381" t="s">
        <v>2246</v>
      </c>
      <c r="D381" t="s">
        <v>1083</v>
      </c>
      <c r="E381" t="s">
        <v>2249</v>
      </c>
    </row>
    <row r="382" spans="1:5">
      <c r="A382" t="s">
        <v>3838</v>
      </c>
      <c r="B382" t="s">
        <v>3643</v>
      </c>
      <c r="C382" t="s">
        <v>2250</v>
      </c>
      <c r="D382" t="s">
        <v>1083</v>
      </c>
      <c r="E382" t="s">
        <v>2230</v>
      </c>
    </row>
    <row r="383" spans="1:5">
      <c r="A383" t="s">
        <v>1442</v>
      </c>
      <c r="B383" t="s">
        <v>2679</v>
      </c>
      <c r="C383" t="s">
        <v>1136</v>
      </c>
      <c r="D383" t="s">
        <v>1083</v>
      </c>
      <c r="E383" t="s">
        <v>804</v>
      </c>
    </row>
    <row r="384" spans="1:5">
      <c r="A384" t="s">
        <v>3663</v>
      </c>
      <c r="B384" t="s">
        <v>5331</v>
      </c>
      <c r="C384" t="s">
        <v>107</v>
      </c>
      <c r="D384" t="s">
        <v>1083</v>
      </c>
      <c r="E384" t="s">
        <v>2252</v>
      </c>
    </row>
    <row r="385" spans="1:5">
      <c r="A385" t="s">
        <v>6627</v>
      </c>
      <c r="B385" t="s">
        <v>3532</v>
      </c>
      <c r="C385" t="s">
        <v>357</v>
      </c>
      <c r="D385" t="s">
        <v>1083</v>
      </c>
      <c r="E385" t="s">
        <v>2253</v>
      </c>
    </row>
    <row r="386" spans="1:5">
      <c r="A386" t="s">
        <v>793</v>
      </c>
      <c r="B386" t="s">
        <v>5332</v>
      </c>
      <c r="C386" t="s">
        <v>1502</v>
      </c>
      <c r="D386" t="s">
        <v>1083</v>
      </c>
      <c r="E386" t="s">
        <v>2255</v>
      </c>
    </row>
    <row r="387" spans="1:5">
      <c r="A387" t="s">
        <v>4291</v>
      </c>
      <c r="B387" t="s">
        <v>7340</v>
      </c>
      <c r="C387" t="s">
        <v>6344</v>
      </c>
      <c r="D387" t="s">
        <v>1083</v>
      </c>
      <c r="E387" t="s">
        <v>2127</v>
      </c>
    </row>
    <row r="388" spans="1:5">
      <c r="A388" t="s">
        <v>6030</v>
      </c>
      <c r="B388" t="s">
        <v>5333</v>
      </c>
      <c r="C388" t="s">
        <v>1899</v>
      </c>
      <c r="D388" t="s">
        <v>1083</v>
      </c>
      <c r="E388" t="s">
        <v>1814</v>
      </c>
    </row>
    <row r="389" spans="1:5">
      <c r="A389" t="s">
        <v>2500</v>
      </c>
      <c r="B389" t="s">
        <v>4539</v>
      </c>
      <c r="C389" t="s">
        <v>551</v>
      </c>
      <c r="D389" t="s">
        <v>1083</v>
      </c>
      <c r="E389" t="s">
        <v>906</v>
      </c>
    </row>
    <row r="390" spans="1:5">
      <c r="A390" t="s">
        <v>3769</v>
      </c>
      <c r="B390" t="s">
        <v>5336</v>
      </c>
      <c r="C390" t="s">
        <v>1604</v>
      </c>
      <c r="D390" t="s">
        <v>1083</v>
      </c>
      <c r="E390" t="s">
        <v>2258</v>
      </c>
    </row>
    <row r="391" spans="1:5">
      <c r="A391" t="s">
        <v>6629</v>
      </c>
      <c r="B391" t="s">
        <v>3089</v>
      </c>
      <c r="C391" t="s">
        <v>1443</v>
      </c>
      <c r="D391" t="s">
        <v>1083</v>
      </c>
      <c r="E391" t="s">
        <v>1025</v>
      </c>
    </row>
    <row r="392" spans="1:5">
      <c r="A392" t="s">
        <v>6630</v>
      </c>
      <c r="B392" t="s">
        <v>3206</v>
      </c>
      <c r="C392" t="s">
        <v>2262</v>
      </c>
      <c r="D392" t="s">
        <v>1083</v>
      </c>
      <c r="E392" t="s">
        <v>730</v>
      </c>
    </row>
    <row r="393" spans="1:5">
      <c r="A393" t="s">
        <v>4674</v>
      </c>
      <c r="B393" t="s">
        <v>5337</v>
      </c>
      <c r="C393" t="s">
        <v>2263</v>
      </c>
      <c r="D393" t="s">
        <v>1083</v>
      </c>
      <c r="E393" t="s">
        <v>2264</v>
      </c>
    </row>
    <row r="394" spans="1:5">
      <c r="A394" t="s">
        <v>6632</v>
      </c>
      <c r="B394" t="s">
        <v>1271</v>
      </c>
      <c r="C394" t="s">
        <v>2267</v>
      </c>
      <c r="D394" t="s">
        <v>1083</v>
      </c>
      <c r="E394" t="s">
        <v>2269</v>
      </c>
    </row>
    <row r="395" spans="1:5">
      <c r="A395" t="s">
        <v>4141</v>
      </c>
      <c r="B395" t="s">
        <v>977</v>
      </c>
      <c r="C395" t="s">
        <v>2271</v>
      </c>
      <c r="D395" t="s">
        <v>1083</v>
      </c>
      <c r="E395" t="s">
        <v>2272</v>
      </c>
    </row>
    <row r="396" spans="1:5">
      <c r="A396" t="s">
        <v>4407</v>
      </c>
      <c r="B396" t="s">
        <v>3746</v>
      </c>
      <c r="C396" t="s">
        <v>391</v>
      </c>
      <c r="D396" t="s">
        <v>1083</v>
      </c>
      <c r="E396" t="s">
        <v>1917</v>
      </c>
    </row>
    <row r="397" spans="1:5">
      <c r="A397" t="s">
        <v>6471</v>
      </c>
      <c r="B397" t="s">
        <v>5338</v>
      </c>
      <c r="C397" t="s">
        <v>2277</v>
      </c>
      <c r="D397" t="s">
        <v>1083</v>
      </c>
      <c r="E397" t="s">
        <v>774</v>
      </c>
    </row>
    <row r="398" spans="1:5">
      <c r="A398" t="s">
        <v>5955</v>
      </c>
      <c r="B398" t="s">
        <v>854</v>
      </c>
      <c r="C398" t="s">
        <v>844</v>
      </c>
      <c r="D398" t="s">
        <v>1083</v>
      </c>
      <c r="E398" t="s">
        <v>1092</v>
      </c>
    </row>
    <row r="399" spans="1:5">
      <c r="A399" t="s">
        <v>4657</v>
      </c>
      <c r="B399" t="s">
        <v>5339</v>
      </c>
      <c r="C399" t="s">
        <v>2279</v>
      </c>
      <c r="D399" t="s">
        <v>1083</v>
      </c>
      <c r="E399" t="s">
        <v>2281</v>
      </c>
    </row>
    <row r="400" spans="1:5">
      <c r="A400" t="s">
        <v>2522</v>
      </c>
      <c r="B400" t="s">
        <v>255</v>
      </c>
      <c r="C400" t="s">
        <v>2175</v>
      </c>
      <c r="D400" t="s">
        <v>1083</v>
      </c>
      <c r="E400" t="s">
        <v>128</v>
      </c>
    </row>
    <row r="401" spans="1:5">
      <c r="A401" t="s">
        <v>4663</v>
      </c>
      <c r="B401" t="s">
        <v>762</v>
      </c>
      <c r="C401" t="s">
        <v>1760</v>
      </c>
      <c r="D401" t="s">
        <v>1083</v>
      </c>
      <c r="E401" t="s">
        <v>2287</v>
      </c>
    </row>
    <row r="402" spans="1:5">
      <c r="A402" t="s">
        <v>6633</v>
      </c>
      <c r="B402" t="s">
        <v>5340</v>
      </c>
      <c r="C402" t="s">
        <v>1216</v>
      </c>
      <c r="D402" t="s">
        <v>1083</v>
      </c>
      <c r="E402" t="s">
        <v>2291</v>
      </c>
    </row>
    <row r="403" spans="1:5">
      <c r="A403" t="s">
        <v>6634</v>
      </c>
      <c r="B403" t="s">
        <v>2895</v>
      </c>
      <c r="C403" t="s">
        <v>556</v>
      </c>
      <c r="D403" t="s">
        <v>1083</v>
      </c>
      <c r="E403" t="s">
        <v>1752</v>
      </c>
    </row>
    <row r="404" spans="1:5">
      <c r="A404" t="s">
        <v>1313</v>
      </c>
      <c r="B404" t="s">
        <v>2658</v>
      </c>
      <c r="C404" t="s">
        <v>2292</v>
      </c>
      <c r="D404" t="s">
        <v>1083</v>
      </c>
      <c r="E404" t="s">
        <v>2294</v>
      </c>
    </row>
    <row r="405" spans="1:5">
      <c r="A405" t="s">
        <v>1954</v>
      </c>
      <c r="B405" t="s">
        <v>1561</v>
      </c>
      <c r="C405" t="s">
        <v>1533</v>
      </c>
      <c r="D405" t="s">
        <v>1083</v>
      </c>
      <c r="E405" t="s">
        <v>2006</v>
      </c>
    </row>
    <row r="406" spans="1:5">
      <c r="A406" t="s">
        <v>6635</v>
      </c>
      <c r="B406" t="s">
        <v>3849</v>
      </c>
      <c r="C406" t="s">
        <v>2298</v>
      </c>
      <c r="D406" t="s">
        <v>1083</v>
      </c>
      <c r="E406" t="s">
        <v>353</v>
      </c>
    </row>
    <row r="407" spans="1:5">
      <c r="A407" t="s">
        <v>6525</v>
      </c>
      <c r="B407" t="s">
        <v>703</v>
      </c>
      <c r="C407" t="s">
        <v>1979</v>
      </c>
      <c r="D407" t="s">
        <v>1083</v>
      </c>
      <c r="E407" t="s">
        <v>35</v>
      </c>
    </row>
    <row r="408" spans="1:5">
      <c r="A408" t="s">
        <v>6053</v>
      </c>
      <c r="B408" t="s">
        <v>2734</v>
      </c>
      <c r="C408" t="s">
        <v>1872</v>
      </c>
      <c r="D408" t="s">
        <v>1083</v>
      </c>
      <c r="E408" t="s">
        <v>3</v>
      </c>
    </row>
    <row r="409" spans="1:5">
      <c r="A409" t="s">
        <v>6637</v>
      </c>
      <c r="B409" t="s">
        <v>3779</v>
      </c>
      <c r="C409" t="s">
        <v>1619</v>
      </c>
      <c r="D409" t="s">
        <v>1083</v>
      </c>
      <c r="E409" t="s">
        <v>2300</v>
      </c>
    </row>
    <row r="410" spans="1:5">
      <c r="A410" t="s">
        <v>2346</v>
      </c>
      <c r="B410" t="s">
        <v>5342</v>
      </c>
      <c r="C410" t="s">
        <v>2302</v>
      </c>
      <c r="D410" t="s">
        <v>1083</v>
      </c>
      <c r="E410" t="s">
        <v>2087</v>
      </c>
    </row>
    <row r="411" spans="1:5">
      <c r="A411" t="s">
        <v>6638</v>
      </c>
      <c r="B411" t="s">
        <v>4962</v>
      </c>
      <c r="C411" t="s">
        <v>726</v>
      </c>
      <c r="D411" t="s">
        <v>1083</v>
      </c>
      <c r="E411" t="s">
        <v>1994</v>
      </c>
    </row>
    <row r="412" spans="1:5">
      <c r="A412" t="s">
        <v>749</v>
      </c>
      <c r="B412" t="s">
        <v>5345</v>
      </c>
      <c r="C412" t="s">
        <v>202</v>
      </c>
      <c r="D412" t="s">
        <v>1083</v>
      </c>
      <c r="E412" t="s">
        <v>2304</v>
      </c>
    </row>
    <row r="413" spans="1:5">
      <c r="A413" t="s">
        <v>1810</v>
      </c>
      <c r="B413" t="s">
        <v>5133</v>
      </c>
      <c r="C413" t="s">
        <v>1263</v>
      </c>
      <c r="D413" t="s">
        <v>1083</v>
      </c>
      <c r="E413" t="s">
        <v>632</v>
      </c>
    </row>
    <row r="414" spans="1:5">
      <c r="A414" t="s">
        <v>6640</v>
      </c>
      <c r="B414" t="s">
        <v>5347</v>
      </c>
      <c r="C414" t="s">
        <v>684</v>
      </c>
      <c r="D414" t="s">
        <v>1083</v>
      </c>
      <c r="E414" t="s">
        <v>1884</v>
      </c>
    </row>
    <row r="415" spans="1:5">
      <c r="A415" t="s">
        <v>1892</v>
      </c>
      <c r="B415" t="s">
        <v>7342</v>
      </c>
      <c r="C415" t="s">
        <v>6346</v>
      </c>
      <c r="D415" t="s">
        <v>1892</v>
      </c>
    </row>
    <row r="416" spans="1:5">
      <c r="A416" t="s">
        <v>3423</v>
      </c>
      <c r="B416" t="s">
        <v>5348</v>
      </c>
      <c r="C416" t="s">
        <v>708</v>
      </c>
      <c r="D416" t="s">
        <v>1892</v>
      </c>
      <c r="E416" t="s">
        <v>2310</v>
      </c>
    </row>
    <row r="417" spans="1:5">
      <c r="A417" t="s">
        <v>4609</v>
      </c>
      <c r="B417" t="s">
        <v>5350</v>
      </c>
      <c r="C417" t="s">
        <v>1272</v>
      </c>
      <c r="D417" t="s">
        <v>1892</v>
      </c>
      <c r="E417" t="s">
        <v>1825</v>
      </c>
    </row>
    <row r="418" spans="1:5">
      <c r="A418" t="s">
        <v>4857</v>
      </c>
      <c r="B418" t="s">
        <v>3739</v>
      </c>
      <c r="C418" t="s">
        <v>2314</v>
      </c>
      <c r="D418" t="s">
        <v>1892</v>
      </c>
      <c r="E418" t="s">
        <v>2316</v>
      </c>
    </row>
    <row r="419" spans="1:5">
      <c r="A419" t="s">
        <v>2432</v>
      </c>
      <c r="B419" t="s">
        <v>3844</v>
      </c>
      <c r="C419" t="s">
        <v>1199</v>
      </c>
      <c r="D419" t="s">
        <v>1892</v>
      </c>
      <c r="E419" t="s">
        <v>1398</v>
      </c>
    </row>
    <row r="420" spans="1:5">
      <c r="A420" t="s">
        <v>5778</v>
      </c>
      <c r="B420" t="s">
        <v>3845</v>
      </c>
      <c r="C420" t="s">
        <v>464</v>
      </c>
      <c r="D420" t="s">
        <v>1892</v>
      </c>
      <c r="E420" t="s">
        <v>20</v>
      </c>
    </row>
    <row r="421" spans="1:5">
      <c r="A421" t="s">
        <v>6642</v>
      </c>
      <c r="B421" t="s">
        <v>5351</v>
      </c>
      <c r="C421" t="s">
        <v>2317</v>
      </c>
      <c r="D421" t="s">
        <v>1892</v>
      </c>
      <c r="E421" t="s">
        <v>2319</v>
      </c>
    </row>
    <row r="422" spans="1:5">
      <c r="A422" t="s">
        <v>6645</v>
      </c>
      <c r="B422" t="s">
        <v>1550</v>
      </c>
      <c r="C422" t="s">
        <v>2322</v>
      </c>
      <c r="D422" t="s">
        <v>1892</v>
      </c>
      <c r="E422" t="s">
        <v>26</v>
      </c>
    </row>
    <row r="423" spans="1:5">
      <c r="A423" t="s">
        <v>5579</v>
      </c>
      <c r="B423" t="s">
        <v>5104</v>
      </c>
      <c r="C423" t="s">
        <v>1925</v>
      </c>
      <c r="D423" t="s">
        <v>1892</v>
      </c>
      <c r="E423" t="s">
        <v>1671</v>
      </c>
    </row>
    <row r="424" spans="1:5">
      <c r="A424" t="s">
        <v>6646</v>
      </c>
      <c r="B424" t="s">
        <v>2259</v>
      </c>
      <c r="C424" t="s">
        <v>2323</v>
      </c>
      <c r="D424" t="s">
        <v>1892</v>
      </c>
      <c r="E424" t="s">
        <v>1669</v>
      </c>
    </row>
    <row r="425" spans="1:5">
      <c r="A425" t="s">
        <v>6647</v>
      </c>
      <c r="B425" t="s">
        <v>5352</v>
      </c>
      <c r="C425" t="s">
        <v>1497</v>
      </c>
      <c r="D425" t="s">
        <v>1892</v>
      </c>
      <c r="E425" t="s">
        <v>2327</v>
      </c>
    </row>
    <row r="426" spans="1:5">
      <c r="A426" t="s">
        <v>6648</v>
      </c>
      <c r="B426" t="s">
        <v>3631</v>
      </c>
      <c r="C426" t="s">
        <v>1321</v>
      </c>
      <c r="D426" t="s">
        <v>1892</v>
      </c>
      <c r="E426" t="s">
        <v>2330</v>
      </c>
    </row>
    <row r="427" spans="1:5">
      <c r="A427" t="s">
        <v>4789</v>
      </c>
      <c r="B427" t="s">
        <v>430</v>
      </c>
      <c r="C427" t="s">
        <v>2333</v>
      </c>
      <c r="D427" t="s">
        <v>1892</v>
      </c>
      <c r="E427" t="s">
        <v>2335</v>
      </c>
    </row>
    <row r="428" spans="1:5">
      <c r="A428" t="s">
        <v>5334</v>
      </c>
      <c r="B428" t="s">
        <v>1118</v>
      </c>
      <c r="C428" t="s">
        <v>1119</v>
      </c>
      <c r="D428" t="s">
        <v>1892</v>
      </c>
      <c r="E428" t="s">
        <v>2268</v>
      </c>
    </row>
    <row r="429" spans="1:5">
      <c r="A429" t="s">
        <v>4768</v>
      </c>
      <c r="B429" t="s">
        <v>5353</v>
      </c>
      <c r="C429" t="s">
        <v>263</v>
      </c>
      <c r="D429" t="s">
        <v>1892</v>
      </c>
      <c r="E429" t="s">
        <v>2343</v>
      </c>
    </row>
    <row r="430" spans="1:5">
      <c r="A430" t="s">
        <v>6649</v>
      </c>
      <c r="B430" t="s">
        <v>5354</v>
      </c>
      <c r="C430" t="s">
        <v>2347</v>
      </c>
      <c r="D430" t="s">
        <v>1892</v>
      </c>
      <c r="E430" t="s">
        <v>2353</v>
      </c>
    </row>
    <row r="431" spans="1:5">
      <c r="A431" t="s">
        <v>6650</v>
      </c>
      <c r="B431" t="s">
        <v>1598</v>
      </c>
      <c r="C431" t="s">
        <v>2358</v>
      </c>
      <c r="D431" t="s">
        <v>1892</v>
      </c>
      <c r="E431" t="s">
        <v>2303</v>
      </c>
    </row>
    <row r="432" spans="1:5">
      <c r="A432" t="s">
        <v>6651</v>
      </c>
      <c r="B432" t="s">
        <v>5356</v>
      </c>
      <c r="C432" t="s">
        <v>885</v>
      </c>
      <c r="D432" t="s">
        <v>1892</v>
      </c>
      <c r="E432" t="s">
        <v>419</v>
      </c>
    </row>
    <row r="433" spans="1:5">
      <c r="A433" t="s">
        <v>2171</v>
      </c>
      <c r="B433" t="s">
        <v>5358</v>
      </c>
      <c r="C433" t="s">
        <v>1513</v>
      </c>
      <c r="D433" t="s">
        <v>1892</v>
      </c>
      <c r="E433" t="s">
        <v>2354</v>
      </c>
    </row>
    <row r="434" spans="1:5">
      <c r="A434" t="s">
        <v>4524</v>
      </c>
      <c r="B434" t="s">
        <v>5359</v>
      </c>
      <c r="C434" t="s">
        <v>1916</v>
      </c>
      <c r="D434" t="s">
        <v>1892</v>
      </c>
      <c r="E434" t="s">
        <v>2364</v>
      </c>
    </row>
    <row r="435" spans="1:5">
      <c r="A435" t="s">
        <v>6652</v>
      </c>
      <c r="B435" t="s">
        <v>4158</v>
      </c>
      <c r="C435" t="s">
        <v>2365</v>
      </c>
      <c r="D435" t="s">
        <v>1892</v>
      </c>
      <c r="E435" t="s">
        <v>2367</v>
      </c>
    </row>
    <row r="436" spans="1:5">
      <c r="A436" t="s">
        <v>6653</v>
      </c>
      <c r="B436" t="s">
        <v>189</v>
      </c>
      <c r="C436" t="s">
        <v>1770</v>
      </c>
      <c r="D436" t="s">
        <v>1892</v>
      </c>
      <c r="E436" t="s">
        <v>182</v>
      </c>
    </row>
    <row r="437" spans="1:5">
      <c r="A437" t="s">
        <v>3819</v>
      </c>
      <c r="B437" t="s">
        <v>5361</v>
      </c>
      <c r="C437" t="s">
        <v>2372</v>
      </c>
      <c r="D437" t="s">
        <v>1892</v>
      </c>
      <c r="E437" t="s">
        <v>2224</v>
      </c>
    </row>
    <row r="438" spans="1:5">
      <c r="A438" t="s">
        <v>6445</v>
      </c>
      <c r="B438" t="s">
        <v>5142</v>
      </c>
      <c r="C438" t="s">
        <v>2376</v>
      </c>
      <c r="D438" t="s">
        <v>1892</v>
      </c>
      <c r="E438" t="s">
        <v>2306</v>
      </c>
    </row>
    <row r="439" spans="1:5">
      <c r="A439" t="s">
        <v>6654</v>
      </c>
      <c r="B439" t="s">
        <v>5008</v>
      </c>
      <c r="C439" t="s">
        <v>2381</v>
      </c>
      <c r="D439" t="s">
        <v>1892</v>
      </c>
      <c r="E439" t="s">
        <v>2384</v>
      </c>
    </row>
    <row r="440" spans="1:5">
      <c r="A440" t="s">
        <v>12</v>
      </c>
      <c r="B440" t="s">
        <v>3879</v>
      </c>
      <c r="C440" t="s">
        <v>2167</v>
      </c>
      <c r="D440" t="s">
        <v>1892</v>
      </c>
      <c r="E440" t="s">
        <v>2177</v>
      </c>
    </row>
    <row r="441" spans="1:5">
      <c r="A441" t="s">
        <v>6656</v>
      </c>
      <c r="B441" t="s">
        <v>5363</v>
      </c>
      <c r="C441" t="s">
        <v>200</v>
      </c>
      <c r="D441" t="s">
        <v>1892</v>
      </c>
      <c r="E441" t="s">
        <v>1108</v>
      </c>
    </row>
    <row r="442" spans="1:5">
      <c r="A442" t="s">
        <v>4706</v>
      </c>
      <c r="B442" t="s">
        <v>5364</v>
      </c>
      <c r="C442" t="s">
        <v>2392</v>
      </c>
      <c r="D442" t="s">
        <v>1892</v>
      </c>
      <c r="E442" t="s">
        <v>2395</v>
      </c>
    </row>
    <row r="443" spans="1:5">
      <c r="A443" t="s">
        <v>6657</v>
      </c>
      <c r="B443" t="s">
        <v>2875</v>
      </c>
      <c r="C443" t="s">
        <v>1357</v>
      </c>
      <c r="D443" t="s">
        <v>1892</v>
      </c>
      <c r="E443" t="s">
        <v>1557</v>
      </c>
    </row>
    <row r="444" spans="1:5">
      <c r="A444" t="s">
        <v>6658</v>
      </c>
      <c r="B444" t="s">
        <v>5365</v>
      </c>
      <c r="C444" t="s">
        <v>78</v>
      </c>
      <c r="D444" t="s">
        <v>1892</v>
      </c>
      <c r="E444" t="s">
        <v>2221</v>
      </c>
    </row>
    <row r="445" spans="1:5">
      <c r="A445" t="s">
        <v>6659</v>
      </c>
      <c r="B445" t="s">
        <v>5367</v>
      </c>
      <c r="C445" t="s">
        <v>2151</v>
      </c>
      <c r="D445" t="s">
        <v>1892</v>
      </c>
      <c r="E445" t="s">
        <v>1189</v>
      </c>
    </row>
    <row r="446" spans="1:5">
      <c r="A446" t="s">
        <v>521</v>
      </c>
      <c r="B446" t="s">
        <v>2014</v>
      </c>
      <c r="C446" t="s">
        <v>2207</v>
      </c>
      <c r="D446" t="s">
        <v>1892</v>
      </c>
      <c r="E446" t="s">
        <v>332</v>
      </c>
    </row>
    <row r="447" spans="1:5">
      <c r="A447" t="s">
        <v>6366</v>
      </c>
      <c r="B447" t="s">
        <v>637</v>
      </c>
      <c r="C447" t="s">
        <v>2396</v>
      </c>
      <c r="D447" t="s">
        <v>1892</v>
      </c>
      <c r="E447" t="s">
        <v>992</v>
      </c>
    </row>
    <row r="448" spans="1:5">
      <c r="A448" t="s">
        <v>6660</v>
      </c>
      <c r="B448" t="s">
        <v>5368</v>
      </c>
      <c r="C448" t="s">
        <v>2399</v>
      </c>
      <c r="D448" t="s">
        <v>1892</v>
      </c>
      <c r="E448" t="s">
        <v>1510</v>
      </c>
    </row>
    <row r="449" spans="1:5">
      <c r="A449" t="s">
        <v>5711</v>
      </c>
      <c r="B449" t="s">
        <v>1558</v>
      </c>
      <c r="C449" t="s">
        <v>1936</v>
      </c>
      <c r="D449" t="s">
        <v>1892</v>
      </c>
      <c r="E449" t="s">
        <v>2404</v>
      </c>
    </row>
    <row r="450" spans="1:5">
      <c r="A450" t="s">
        <v>6662</v>
      </c>
      <c r="B450" t="s">
        <v>5369</v>
      </c>
      <c r="C450" t="s">
        <v>2411</v>
      </c>
      <c r="D450" t="s">
        <v>1892</v>
      </c>
      <c r="E450" t="s">
        <v>2412</v>
      </c>
    </row>
    <row r="451" spans="1:5">
      <c r="A451" t="s">
        <v>6663</v>
      </c>
      <c r="B451" t="s">
        <v>5370</v>
      </c>
      <c r="C451" t="s">
        <v>2415</v>
      </c>
      <c r="D451" t="s">
        <v>1892</v>
      </c>
      <c r="E451" t="s">
        <v>879</v>
      </c>
    </row>
    <row r="452" spans="1:5">
      <c r="A452" t="s">
        <v>6664</v>
      </c>
      <c r="B452" t="s">
        <v>3431</v>
      </c>
      <c r="C452" t="s">
        <v>982</v>
      </c>
      <c r="D452" t="s">
        <v>1892</v>
      </c>
      <c r="E452" t="s">
        <v>2417</v>
      </c>
    </row>
    <row r="453" spans="1:5">
      <c r="A453" t="s">
        <v>327</v>
      </c>
      <c r="B453" t="s">
        <v>1384</v>
      </c>
      <c r="C453" t="s">
        <v>2421</v>
      </c>
      <c r="D453" t="s">
        <v>1892</v>
      </c>
      <c r="E453" t="s">
        <v>2173</v>
      </c>
    </row>
    <row r="454" spans="1:5">
      <c r="A454" t="s">
        <v>6665</v>
      </c>
      <c r="B454" t="s">
        <v>2407</v>
      </c>
      <c r="C454" t="s">
        <v>2422</v>
      </c>
      <c r="D454" t="s">
        <v>1892</v>
      </c>
      <c r="E454" t="s">
        <v>951</v>
      </c>
    </row>
    <row r="455" spans="1:5">
      <c r="A455" t="s">
        <v>5262</v>
      </c>
      <c r="B455" t="s">
        <v>5371</v>
      </c>
      <c r="C455" t="s">
        <v>2081</v>
      </c>
      <c r="D455" t="s">
        <v>1892</v>
      </c>
      <c r="E455" t="s">
        <v>926</v>
      </c>
    </row>
    <row r="456" spans="1:5">
      <c r="A456" t="s">
        <v>6667</v>
      </c>
      <c r="B456" t="s">
        <v>2910</v>
      </c>
      <c r="C456" t="s">
        <v>2409</v>
      </c>
      <c r="D456" t="s">
        <v>1892</v>
      </c>
      <c r="E456" t="s">
        <v>2012</v>
      </c>
    </row>
    <row r="457" spans="1:5">
      <c r="A457" t="s">
        <v>6669</v>
      </c>
      <c r="B457" t="s">
        <v>709</v>
      </c>
      <c r="C457" t="s">
        <v>2426</v>
      </c>
      <c r="D457" t="s">
        <v>1892</v>
      </c>
      <c r="E457" t="s">
        <v>2431</v>
      </c>
    </row>
    <row r="458" spans="1:5">
      <c r="A458" t="s">
        <v>6670</v>
      </c>
      <c r="B458" t="s">
        <v>5372</v>
      </c>
      <c r="C458" t="s">
        <v>2433</v>
      </c>
      <c r="D458" t="s">
        <v>1892</v>
      </c>
      <c r="E458" t="s">
        <v>2434</v>
      </c>
    </row>
    <row r="459" spans="1:5">
      <c r="A459" t="s">
        <v>6671</v>
      </c>
      <c r="B459" t="s">
        <v>1549</v>
      </c>
      <c r="C459" t="s">
        <v>2245</v>
      </c>
      <c r="D459" t="s">
        <v>1892</v>
      </c>
      <c r="E459" t="s">
        <v>2438</v>
      </c>
    </row>
    <row r="460" spans="1:5">
      <c r="A460" t="s">
        <v>1310</v>
      </c>
      <c r="B460" t="s">
        <v>7343</v>
      </c>
      <c r="C460" t="s">
        <v>6347</v>
      </c>
      <c r="D460" t="s">
        <v>1310</v>
      </c>
    </row>
    <row r="461" spans="1:5">
      <c r="A461" t="s">
        <v>6320</v>
      </c>
      <c r="B461" t="s">
        <v>1366</v>
      </c>
      <c r="C461" t="s">
        <v>871</v>
      </c>
      <c r="D461" t="s">
        <v>1310</v>
      </c>
      <c r="E461" t="s">
        <v>2439</v>
      </c>
    </row>
    <row r="462" spans="1:5">
      <c r="A462" t="s">
        <v>3229</v>
      </c>
      <c r="B462" t="s">
        <v>5373</v>
      </c>
      <c r="C462" t="s">
        <v>1432</v>
      </c>
      <c r="D462" t="s">
        <v>1310</v>
      </c>
      <c r="E462" t="s">
        <v>1600</v>
      </c>
    </row>
    <row r="463" spans="1:5">
      <c r="A463" t="s">
        <v>6672</v>
      </c>
      <c r="B463" t="s">
        <v>5374</v>
      </c>
      <c r="C463" t="s">
        <v>2445</v>
      </c>
      <c r="D463" t="s">
        <v>1310</v>
      </c>
      <c r="E463" t="s">
        <v>1124</v>
      </c>
    </row>
    <row r="464" spans="1:5">
      <c r="A464" t="s">
        <v>6673</v>
      </c>
      <c r="B464" t="s">
        <v>5376</v>
      </c>
      <c r="C464" t="s">
        <v>2451</v>
      </c>
      <c r="D464" t="s">
        <v>1310</v>
      </c>
      <c r="E464" t="s">
        <v>2452</v>
      </c>
    </row>
    <row r="465" spans="1:5">
      <c r="A465" t="s">
        <v>6674</v>
      </c>
      <c r="B465" t="s">
        <v>536</v>
      </c>
      <c r="C465" t="s">
        <v>2273</v>
      </c>
      <c r="D465" t="s">
        <v>1310</v>
      </c>
      <c r="E465" t="s">
        <v>2456</v>
      </c>
    </row>
    <row r="466" spans="1:5">
      <c r="A466" t="s">
        <v>6675</v>
      </c>
      <c r="B466" t="s">
        <v>5378</v>
      </c>
      <c r="C466" t="s">
        <v>1114</v>
      </c>
      <c r="D466" t="s">
        <v>1310</v>
      </c>
      <c r="E466" t="s">
        <v>2460</v>
      </c>
    </row>
    <row r="467" spans="1:5">
      <c r="A467" t="s">
        <v>6676</v>
      </c>
      <c r="B467" t="s">
        <v>1340</v>
      </c>
      <c r="C467" t="s">
        <v>1783</v>
      </c>
      <c r="D467" t="s">
        <v>1310</v>
      </c>
      <c r="E467" t="s">
        <v>2462</v>
      </c>
    </row>
    <row r="468" spans="1:5">
      <c r="A468" t="s">
        <v>2826</v>
      </c>
      <c r="B468" t="s">
        <v>5379</v>
      </c>
      <c r="C468" t="s">
        <v>2463</v>
      </c>
      <c r="D468" t="s">
        <v>1310</v>
      </c>
      <c r="E468" t="s">
        <v>1066</v>
      </c>
    </row>
    <row r="469" spans="1:5">
      <c r="A469" t="s">
        <v>6677</v>
      </c>
      <c r="B469" t="s">
        <v>5380</v>
      </c>
      <c r="C469" t="s">
        <v>2465</v>
      </c>
      <c r="D469" t="s">
        <v>1310</v>
      </c>
      <c r="E469" t="s">
        <v>2466</v>
      </c>
    </row>
    <row r="470" spans="1:5">
      <c r="A470" t="s">
        <v>2305</v>
      </c>
      <c r="B470" t="s">
        <v>5382</v>
      </c>
      <c r="C470" t="s">
        <v>2473</v>
      </c>
      <c r="D470" t="s">
        <v>1310</v>
      </c>
      <c r="E470" t="s">
        <v>1379</v>
      </c>
    </row>
    <row r="471" spans="1:5">
      <c r="A471" t="s">
        <v>6678</v>
      </c>
      <c r="B471" t="s">
        <v>4463</v>
      </c>
      <c r="C471" t="s">
        <v>2477</v>
      </c>
      <c r="D471" t="s">
        <v>1310</v>
      </c>
      <c r="E471" t="s">
        <v>2480</v>
      </c>
    </row>
    <row r="472" spans="1:5">
      <c r="A472" t="s">
        <v>1583</v>
      </c>
      <c r="B472" t="s">
        <v>1332</v>
      </c>
      <c r="C472" t="s">
        <v>1542</v>
      </c>
      <c r="D472" t="s">
        <v>1310</v>
      </c>
      <c r="E472" t="s">
        <v>352</v>
      </c>
    </row>
    <row r="473" spans="1:5">
      <c r="A473" t="s">
        <v>6679</v>
      </c>
      <c r="B473" t="s">
        <v>2666</v>
      </c>
      <c r="C473" t="s">
        <v>2471</v>
      </c>
      <c r="D473" t="s">
        <v>1310</v>
      </c>
      <c r="E473" t="s">
        <v>2482</v>
      </c>
    </row>
    <row r="474" spans="1:5">
      <c r="A474" t="s">
        <v>6680</v>
      </c>
      <c r="B474" t="s">
        <v>5383</v>
      </c>
      <c r="C474" t="s">
        <v>1436</v>
      </c>
      <c r="D474" t="s">
        <v>1310</v>
      </c>
      <c r="E474" t="s">
        <v>1555</v>
      </c>
    </row>
    <row r="475" spans="1:5">
      <c r="A475" t="s">
        <v>6681</v>
      </c>
      <c r="B475" t="s">
        <v>829</v>
      </c>
      <c r="C475" t="s">
        <v>1395</v>
      </c>
      <c r="D475" t="s">
        <v>1310</v>
      </c>
      <c r="E475" t="s">
        <v>1704</v>
      </c>
    </row>
    <row r="476" spans="1:5">
      <c r="A476" t="s">
        <v>2382</v>
      </c>
      <c r="B476" t="s">
        <v>3840</v>
      </c>
      <c r="C476" t="s">
        <v>2487</v>
      </c>
      <c r="D476" t="s">
        <v>1310</v>
      </c>
      <c r="E476" t="s">
        <v>2489</v>
      </c>
    </row>
    <row r="477" spans="1:5">
      <c r="A477" t="s">
        <v>6683</v>
      </c>
      <c r="B477" t="s">
        <v>2954</v>
      </c>
      <c r="C477" t="s">
        <v>1890</v>
      </c>
      <c r="D477" t="s">
        <v>1310</v>
      </c>
      <c r="E477" t="s">
        <v>1488</v>
      </c>
    </row>
    <row r="478" spans="1:5">
      <c r="A478" t="s">
        <v>6070</v>
      </c>
      <c r="B478" t="s">
        <v>5326</v>
      </c>
      <c r="C478" t="s">
        <v>2492</v>
      </c>
      <c r="D478" t="s">
        <v>1310</v>
      </c>
      <c r="E478" t="s">
        <v>2497</v>
      </c>
    </row>
    <row r="479" spans="1:5">
      <c r="A479" t="s">
        <v>5435</v>
      </c>
      <c r="B479" t="s">
        <v>2340</v>
      </c>
      <c r="C479" t="s">
        <v>2235</v>
      </c>
      <c r="D479" t="s">
        <v>1310</v>
      </c>
      <c r="E479" t="s">
        <v>308</v>
      </c>
    </row>
    <row r="480" spans="1:5">
      <c r="A480" t="s">
        <v>6684</v>
      </c>
      <c r="B480" t="s">
        <v>5385</v>
      </c>
      <c r="C480" t="s">
        <v>70</v>
      </c>
      <c r="D480" t="s">
        <v>1310</v>
      </c>
      <c r="E480" t="s">
        <v>2454</v>
      </c>
    </row>
    <row r="481" spans="1:5">
      <c r="A481" t="s">
        <v>4123</v>
      </c>
      <c r="B481" t="s">
        <v>5386</v>
      </c>
      <c r="C481" t="s">
        <v>558</v>
      </c>
      <c r="D481" t="s">
        <v>1310</v>
      </c>
      <c r="E481" t="s">
        <v>896</v>
      </c>
    </row>
    <row r="482" spans="1:5">
      <c r="A482" t="s">
        <v>6050</v>
      </c>
      <c r="B482" t="s">
        <v>5311</v>
      </c>
      <c r="C482" t="s">
        <v>2499</v>
      </c>
      <c r="D482" t="s">
        <v>1310</v>
      </c>
      <c r="E482" t="s">
        <v>1732</v>
      </c>
    </row>
    <row r="483" spans="1:5">
      <c r="A483" t="s">
        <v>6686</v>
      </c>
      <c r="B483" t="s">
        <v>4198</v>
      </c>
      <c r="C483" t="s">
        <v>2501</v>
      </c>
      <c r="D483" t="s">
        <v>1310</v>
      </c>
      <c r="E483" t="s">
        <v>2507</v>
      </c>
    </row>
    <row r="484" spans="1:5">
      <c r="A484" t="s">
        <v>5882</v>
      </c>
      <c r="B484" t="s">
        <v>1515</v>
      </c>
      <c r="C484" t="s">
        <v>640</v>
      </c>
      <c r="D484" t="s">
        <v>1310</v>
      </c>
      <c r="E484" t="s">
        <v>323</v>
      </c>
    </row>
    <row r="485" spans="1:5">
      <c r="A485" t="s">
        <v>6687</v>
      </c>
      <c r="B485" t="s">
        <v>5388</v>
      </c>
      <c r="C485" t="s">
        <v>2511</v>
      </c>
      <c r="D485" t="s">
        <v>1310</v>
      </c>
      <c r="E485" t="s">
        <v>1034</v>
      </c>
    </row>
    <row r="486" spans="1:5">
      <c r="A486" t="s">
        <v>2520</v>
      </c>
      <c r="B486" t="s">
        <v>408</v>
      </c>
      <c r="C486" t="s">
        <v>6199</v>
      </c>
      <c r="D486" t="s">
        <v>2520</v>
      </c>
    </row>
    <row r="487" spans="1:5">
      <c r="A487" t="s">
        <v>6688</v>
      </c>
      <c r="B487" t="s">
        <v>4747</v>
      </c>
      <c r="C487" t="s">
        <v>2517</v>
      </c>
      <c r="D487" t="s">
        <v>2520</v>
      </c>
      <c r="E487" t="s">
        <v>1312</v>
      </c>
    </row>
    <row r="488" spans="1:5">
      <c r="A488" t="s">
        <v>1520</v>
      </c>
      <c r="B488" t="s">
        <v>2436</v>
      </c>
      <c r="C488" t="s">
        <v>2200</v>
      </c>
      <c r="D488" t="s">
        <v>2520</v>
      </c>
      <c r="E488" t="s">
        <v>2524</v>
      </c>
    </row>
    <row r="489" spans="1:5">
      <c r="A489" t="s">
        <v>6689</v>
      </c>
      <c r="B489" t="s">
        <v>1812</v>
      </c>
      <c r="C489" t="s">
        <v>1382</v>
      </c>
      <c r="D489" t="s">
        <v>2520</v>
      </c>
      <c r="E489" t="s">
        <v>1885</v>
      </c>
    </row>
    <row r="490" spans="1:5">
      <c r="A490" t="s">
        <v>3961</v>
      </c>
      <c r="B490" t="s">
        <v>1421</v>
      </c>
      <c r="C490" t="s">
        <v>2526</v>
      </c>
      <c r="D490" t="s">
        <v>2520</v>
      </c>
      <c r="E490" t="s">
        <v>2530</v>
      </c>
    </row>
    <row r="491" spans="1:5">
      <c r="A491" t="s">
        <v>2225</v>
      </c>
      <c r="B491" t="s">
        <v>649</v>
      </c>
      <c r="C491" t="s">
        <v>2531</v>
      </c>
      <c r="D491" t="s">
        <v>2520</v>
      </c>
      <c r="E491" t="s">
        <v>2539</v>
      </c>
    </row>
    <row r="492" spans="1:5">
      <c r="A492" t="s">
        <v>6690</v>
      </c>
      <c r="B492" t="s">
        <v>3813</v>
      </c>
      <c r="C492" t="s">
        <v>2297</v>
      </c>
      <c r="D492" t="s">
        <v>2520</v>
      </c>
      <c r="E492" t="s">
        <v>959</v>
      </c>
    </row>
    <row r="493" spans="1:5">
      <c r="A493" t="s">
        <v>6692</v>
      </c>
      <c r="B493" t="s">
        <v>4106</v>
      </c>
      <c r="C493" t="s">
        <v>23</v>
      </c>
      <c r="D493" t="s">
        <v>2520</v>
      </c>
      <c r="E493" t="s">
        <v>2542</v>
      </c>
    </row>
    <row r="494" spans="1:5">
      <c r="A494" t="s">
        <v>6693</v>
      </c>
      <c r="B494" t="s">
        <v>3239</v>
      </c>
      <c r="C494" t="s">
        <v>32</v>
      </c>
      <c r="D494" t="s">
        <v>2520</v>
      </c>
      <c r="E494" t="s">
        <v>2147</v>
      </c>
    </row>
    <row r="495" spans="1:5">
      <c r="A495" t="s">
        <v>6694</v>
      </c>
      <c r="B495" t="s">
        <v>5390</v>
      </c>
      <c r="C495" t="s">
        <v>2548</v>
      </c>
      <c r="D495" t="s">
        <v>2520</v>
      </c>
      <c r="E495" t="s">
        <v>416</v>
      </c>
    </row>
    <row r="496" spans="1:5">
      <c r="A496" t="s">
        <v>5078</v>
      </c>
      <c r="B496" t="s">
        <v>4439</v>
      </c>
      <c r="C496" t="s">
        <v>170</v>
      </c>
      <c r="D496" t="s">
        <v>2520</v>
      </c>
      <c r="E496" t="s">
        <v>2554</v>
      </c>
    </row>
    <row r="497" spans="1:5">
      <c r="A497" t="s">
        <v>6695</v>
      </c>
      <c r="B497" t="s">
        <v>1672</v>
      </c>
      <c r="C497" t="s">
        <v>496</v>
      </c>
      <c r="D497" t="s">
        <v>2520</v>
      </c>
      <c r="E497" t="s">
        <v>2329</v>
      </c>
    </row>
    <row r="498" spans="1:5">
      <c r="A498" t="s">
        <v>2900</v>
      </c>
      <c r="B498" t="s">
        <v>5391</v>
      </c>
      <c r="C498" t="s">
        <v>2301</v>
      </c>
      <c r="D498" t="s">
        <v>2520</v>
      </c>
      <c r="E498" t="s">
        <v>2558</v>
      </c>
    </row>
    <row r="499" spans="1:5">
      <c r="A499" t="s">
        <v>1278</v>
      </c>
      <c r="B499" t="s">
        <v>5349</v>
      </c>
      <c r="C499" t="s">
        <v>542</v>
      </c>
      <c r="D499" t="s">
        <v>2520</v>
      </c>
      <c r="E499" t="s">
        <v>2559</v>
      </c>
    </row>
    <row r="500" spans="1:5">
      <c r="A500" t="s">
        <v>6696</v>
      </c>
      <c r="B500" t="s">
        <v>3614</v>
      </c>
      <c r="C500" t="s">
        <v>2565</v>
      </c>
      <c r="D500" t="s">
        <v>2520</v>
      </c>
      <c r="E500" t="s">
        <v>2569</v>
      </c>
    </row>
    <row r="501" spans="1:5">
      <c r="A501" t="s">
        <v>1767</v>
      </c>
      <c r="B501" t="s">
        <v>5392</v>
      </c>
      <c r="C501" t="s">
        <v>2571</v>
      </c>
      <c r="D501" t="s">
        <v>2520</v>
      </c>
      <c r="E501" t="s">
        <v>198</v>
      </c>
    </row>
    <row r="502" spans="1:5">
      <c r="A502" t="s">
        <v>6697</v>
      </c>
      <c r="B502" t="s">
        <v>5393</v>
      </c>
      <c r="C502" t="s">
        <v>2563</v>
      </c>
      <c r="D502" t="s">
        <v>2520</v>
      </c>
      <c r="E502" t="s">
        <v>2351</v>
      </c>
    </row>
    <row r="503" spans="1:5">
      <c r="A503" t="s">
        <v>6698</v>
      </c>
      <c r="B503" t="s">
        <v>5395</v>
      </c>
      <c r="C503" t="s">
        <v>2575</v>
      </c>
      <c r="D503" t="s">
        <v>2520</v>
      </c>
      <c r="E503" t="s">
        <v>2578</v>
      </c>
    </row>
    <row r="504" spans="1:5">
      <c r="A504" t="s">
        <v>5886</v>
      </c>
      <c r="B504" t="s">
        <v>5398</v>
      </c>
      <c r="C504" t="s">
        <v>2581</v>
      </c>
      <c r="D504" t="s">
        <v>2520</v>
      </c>
      <c r="E504" t="s">
        <v>1900</v>
      </c>
    </row>
    <row r="505" spans="1:5">
      <c r="A505" t="s">
        <v>6699</v>
      </c>
      <c r="B505" t="s">
        <v>3112</v>
      </c>
      <c r="C505" t="s">
        <v>1845</v>
      </c>
      <c r="D505" t="s">
        <v>2520</v>
      </c>
      <c r="E505" t="s">
        <v>1232</v>
      </c>
    </row>
    <row r="506" spans="1:5">
      <c r="A506" t="s">
        <v>6700</v>
      </c>
      <c r="B506" t="s">
        <v>656</v>
      </c>
      <c r="C506" t="s">
        <v>1923</v>
      </c>
      <c r="D506" t="s">
        <v>2520</v>
      </c>
      <c r="E506" t="s">
        <v>266</v>
      </c>
    </row>
    <row r="507" spans="1:5">
      <c r="A507" t="s">
        <v>3321</v>
      </c>
      <c r="B507" t="s">
        <v>3672</v>
      </c>
      <c r="C507" t="s">
        <v>2584</v>
      </c>
      <c r="D507" t="s">
        <v>2520</v>
      </c>
      <c r="E507" t="s">
        <v>2587</v>
      </c>
    </row>
    <row r="508" spans="1:5">
      <c r="A508" t="s">
        <v>6285</v>
      </c>
      <c r="B508" t="s">
        <v>5400</v>
      </c>
      <c r="C508" t="s">
        <v>2595</v>
      </c>
      <c r="D508" t="s">
        <v>2520</v>
      </c>
      <c r="E508" t="s">
        <v>1910</v>
      </c>
    </row>
    <row r="509" spans="1:5">
      <c r="A509" t="s">
        <v>2280</v>
      </c>
      <c r="B509" t="s">
        <v>4296</v>
      </c>
      <c r="C509" t="s">
        <v>2597</v>
      </c>
      <c r="D509" t="s">
        <v>2520</v>
      </c>
      <c r="E509" t="s">
        <v>61</v>
      </c>
    </row>
    <row r="510" spans="1:5">
      <c r="A510" t="s">
        <v>1458</v>
      </c>
      <c r="B510" t="s">
        <v>2768</v>
      </c>
      <c r="C510" t="s">
        <v>1943</v>
      </c>
      <c r="D510" t="s">
        <v>2520</v>
      </c>
      <c r="E510" t="s">
        <v>2108</v>
      </c>
    </row>
    <row r="511" spans="1:5">
      <c r="A511" t="s">
        <v>4621</v>
      </c>
      <c r="B511" t="s">
        <v>2509</v>
      </c>
      <c r="C511" t="s">
        <v>743</v>
      </c>
      <c r="D511" t="s">
        <v>2520</v>
      </c>
      <c r="E511" t="s">
        <v>2600</v>
      </c>
    </row>
    <row r="512" spans="1:5">
      <c r="A512" t="s">
        <v>3380</v>
      </c>
      <c r="B512" t="s">
        <v>1514</v>
      </c>
      <c r="C512" t="s">
        <v>2057</v>
      </c>
      <c r="D512" t="s">
        <v>2520</v>
      </c>
      <c r="E512" t="s">
        <v>2601</v>
      </c>
    </row>
    <row r="513" spans="1:5">
      <c r="A513" t="s">
        <v>6701</v>
      </c>
      <c r="B513" t="s">
        <v>5401</v>
      </c>
      <c r="C513" t="s">
        <v>2096</v>
      </c>
      <c r="D513" t="s">
        <v>2520</v>
      </c>
      <c r="E513" t="s">
        <v>2605</v>
      </c>
    </row>
    <row r="514" spans="1:5">
      <c r="A514" t="s">
        <v>6702</v>
      </c>
      <c r="B514" t="s">
        <v>902</v>
      </c>
      <c r="C514" t="s">
        <v>6254</v>
      </c>
      <c r="D514" t="s">
        <v>2520</v>
      </c>
      <c r="E514" t="s">
        <v>1814</v>
      </c>
    </row>
    <row r="515" spans="1:5">
      <c r="A515" t="s">
        <v>6703</v>
      </c>
      <c r="B515" t="s">
        <v>5402</v>
      </c>
      <c r="C515" t="s">
        <v>2607</v>
      </c>
      <c r="D515" t="s">
        <v>2520</v>
      </c>
      <c r="E515" t="s">
        <v>2461</v>
      </c>
    </row>
    <row r="516" spans="1:5">
      <c r="A516" t="s">
        <v>6704</v>
      </c>
      <c r="B516" t="s">
        <v>1861</v>
      </c>
      <c r="C516" t="s">
        <v>2610</v>
      </c>
      <c r="D516" t="s">
        <v>2520</v>
      </c>
      <c r="E516" t="s">
        <v>2216</v>
      </c>
    </row>
    <row r="517" spans="1:5">
      <c r="A517" t="s">
        <v>2519</v>
      </c>
      <c r="B517" t="s">
        <v>2058</v>
      </c>
      <c r="C517" t="s">
        <v>2525</v>
      </c>
      <c r="D517" t="s">
        <v>2520</v>
      </c>
      <c r="E517" t="s">
        <v>2065</v>
      </c>
    </row>
    <row r="518" spans="1:5">
      <c r="A518" t="s">
        <v>1983</v>
      </c>
      <c r="B518" t="s">
        <v>5064</v>
      </c>
      <c r="C518" t="s">
        <v>2110</v>
      </c>
      <c r="D518" t="s">
        <v>2520</v>
      </c>
      <c r="E518" t="s">
        <v>1828</v>
      </c>
    </row>
    <row r="519" spans="1:5">
      <c r="A519" t="s">
        <v>6705</v>
      </c>
      <c r="B519" t="s">
        <v>2193</v>
      </c>
      <c r="C519" t="s">
        <v>2479</v>
      </c>
      <c r="D519" t="s">
        <v>2520</v>
      </c>
      <c r="E519" t="s">
        <v>1589</v>
      </c>
    </row>
    <row r="520" spans="1:5">
      <c r="A520" t="s">
        <v>6706</v>
      </c>
      <c r="B520" t="s">
        <v>4556</v>
      </c>
      <c r="C520" t="s">
        <v>2614</v>
      </c>
      <c r="D520" t="s">
        <v>2520</v>
      </c>
      <c r="E520" t="s">
        <v>2615</v>
      </c>
    </row>
    <row r="521" spans="1:5">
      <c r="A521" t="s">
        <v>6707</v>
      </c>
      <c r="B521" t="s">
        <v>1348</v>
      </c>
      <c r="C521" t="s">
        <v>2617</v>
      </c>
      <c r="D521" t="s">
        <v>2520</v>
      </c>
      <c r="E521" t="s">
        <v>2619</v>
      </c>
    </row>
    <row r="522" spans="1:5">
      <c r="A522" t="s">
        <v>2625</v>
      </c>
      <c r="B522" t="s">
        <v>6210</v>
      </c>
      <c r="C522" t="s">
        <v>5447</v>
      </c>
      <c r="D522" t="s">
        <v>2625</v>
      </c>
    </row>
    <row r="523" spans="1:5">
      <c r="A523" t="s">
        <v>5562</v>
      </c>
      <c r="B523" t="s">
        <v>3959</v>
      </c>
      <c r="C523" t="s">
        <v>2623</v>
      </c>
      <c r="D523" t="s">
        <v>2625</v>
      </c>
      <c r="E523" t="s">
        <v>2631</v>
      </c>
    </row>
    <row r="524" spans="1:5">
      <c r="A524" t="s">
        <v>6709</v>
      </c>
      <c r="B524" t="s">
        <v>5403</v>
      </c>
      <c r="C524" t="s">
        <v>2633</v>
      </c>
      <c r="D524" t="s">
        <v>2625</v>
      </c>
      <c r="E524" t="s">
        <v>2634</v>
      </c>
    </row>
    <row r="525" spans="1:5">
      <c r="A525" t="s">
        <v>3340</v>
      </c>
      <c r="B525" t="s">
        <v>5404</v>
      </c>
      <c r="C525" t="s">
        <v>1726</v>
      </c>
      <c r="D525" t="s">
        <v>2625</v>
      </c>
      <c r="E525" t="s">
        <v>2635</v>
      </c>
    </row>
    <row r="526" spans="1:5">
      <c r="A526" t="s">
        <v>934</v>
      </c>
      <c r="B526" t="s">
        <v>2672</v>
      </c>
      <c r="C526" t="s">
        <v>2640</v>
      </c>
      <c r="D526" t="s">
        <v>2625</v>
      </c>
      <c r="E526" t="s">
        <v>2636</v>
      </c>
    </row>
    <row r="527" spans="1:5">
      <c r="A527" t="s">
        <v>6710</v>
      </c>
      <c r="B527" t="s">
        <v>3965</v>
      </c>
      <c r="C527" t="s">
        <v>2644</v>
      </c>
      <c r="D527" t="s">
        <v>2625</v>
      </c>
      <c r="E527" t="s">
        <v>2557</v>
      </c>
    </row>
    <row r="528" spans="1:5">
      <c r="A528" t="s">
        <v>1959</v>
      </c>
      <c r="B528" t="s">
        <v>1495</v>
      </c>
      <c r="C528" t="s">
        <v>2648</v>
      </c>
      <c r="D528" t="s">
        <v>2625</v>
      </c>
      <c r="E528" t="s">
        <v>2653</v>
      </c>
    </row>
    <row r="529" spans="1:5">
      <c r="A529" t="s">
        <v>6711</v>
      </c>
      <c r="B529" t="s">
        <v>5407</v>
      </c>
      <c r="C529" t="s">
        <v>2655</v>
      </c>
      <c r="D529" t="s">
        <v>2625</v>
      </c>
      <c r="E529" t="s">
        <v>2657</v>
      </c>
    </row>
    <row r="530" spans="1:5">
      <c r="A530" t="s">
        <v>4391</v>
      </c>
      <c r="B530" t="s">
        <v>5408</v>
      </c>
      <c r="C530" t="s">
        <v>2659</v>
      </c>
      <c r="D530" t="s">
        <v>2625</v>
      </c>
      <c r="E530" t="s">
        <v>2313</v>
      </c>
    </row>
    <row r="531" spans="1:5">
      <c r="A531" t="s">
        <v>6712</v>
      </c>
      <c r="B531" t="s">
        <v>5409</v>
      </c>
      <c r="C531" t="s">
        <v>2661</v>
      </c>
      <c r="D531" t="s">
        <v>2625</v>
      </c>
      <c r="E531" t="s">
        <v>2663</v>
      </c>
    </row>
    <row r="532" spans="1:5">
      <c r="A532" t="s">
        <v>5135</v>
      </c>
      <c r="B532" t="s">
        <v>3222</v>
      </c>
      <c r="C532" t="s">
        <v>2553</v>
      </c>
      <c r="D532" t="s">
        <v>2625</v>
      </c>
      <c r="E532" t="s">
        <v>2665</v>
      </c>
    </row>
    <row r="533" spans="1:5">
      <c r="A533" t="s">
        <v>3189</v>
      </c>
      <c r="B533" t="s">
        <v>1435</v>
      </c>
      <c r="C533" t="s">
        <v>2154</v>
      </c>
      <c r="D533" t="s">
        <v>2625</v>
      </c>
      <c r="E533" t="s">
        <v>2668</v>
      </c>
    </row>
    <row r="534" spans="1:5">
      <c r="A534" t="s">
        <v>6111</v>
      </c>
      <c r="B534" t="s">
        <v>3740</v>
      </c>
      <c r="C534" t="s">
        <v>1062</v>
      </c>
      <c r="D534" t="s">
        <v>2625</v>
      </c>
      <c r="E534" t="s">
        <v>892</v>
      </c>
    </row>
    <row r="535" spans="1:5">
      <c r="A535" t="s">
        <v>1601</v>
      </c>
      <c r="B535" t="s">
        <v>5410</v>
      </c>
      <c r="C535" t="s">
        <v>2671</v>
      </c>
      <c r="D535" t="s">
        <v>2625</v>
      </c>
      <c r="E535" t="s">
        <v>2673</v>
      </c>
    </row>
    <row r="536" spans="1:5">
      <c r="A536" t="s">
        <v>5627</v>
      </c>
      <c r="B536" t="s">
        <v>2020</v>
      </c>
      <c r="C536" t="s">
        <v>2675</v>
      </c>
      <c r="D536" t="s">
        <v>2625</v>
      </c>
      <c r="E536" t="s">
        <v>2678</v>
      </c>
    </row>
    <row r="537" spans="1:5">
      <c r="A537" t="s">
        <v>6714</v>
      </c>
      <c r="B537" t="s">
        <v>5413</v>
      </c>
      <c r="C537" t="s">
        <v>2681</v>
      </c>
      <c r="D537" t="s">
        <v>2625</v>
      </c>
      <c r="E537" t="s">
        <v>2687</v>
      </c>
    </row>
    <row r="538" spans="1:5">
      <c r="A538" t="s">
        <v>5318</v>
      </c>
      <c r="B538" t="s">
        <v>2829</v>
      </c>
      <c r="C538" t="s">
        <v>2691</v>
      </c>
      <c r="D538" t="s">
        <v>2625</v>
      </c>
      <c r="E538" t="s">
        <v>2692</v>
      </c>
    </row>
    <row r="539" spans="1:5">
      <c r="A539" t="s">
        <v>1386</v>
      </c>
      <c r="B539" t="s">
        <v>5415</v>
      </c>
      <c r="C539" t="s">
        <v>1559</v>
      </c>
      <c r="D539" t="s">
        <v>2625</v>
      </c>
      <c r="E539" t="s">
        <v>586</v>
      </c>
    </row>
    <row r="540" spans="1:5">
      <c r="A540" t="s">
        <v>3817</v>
      </c>
      <c r="B540" t="s">
        <v>3938</v>
      </c>
      <c r="C540" t="s">
        <v>2695</v>
      </c>
      <c r="D540" t="s">
        <v>2625</v>
      </c>
      <c r="E540" t="s">
        <v>1945</v>
      </c>
    </row>
    <row r="541" spans="1:5">
      <c r="A541" t="s">
        <v>5552</v>
      </c>
      <c r="B541" t="s">
        <v>2067</v>
      </c>
      <c r="C541" t="s">
        <v>2700</v>
      </c>
      <c r="D541" t="s">
        <v>2625</v>
      </c>
      <c r="E541" t="s">
        <v>1346</v>
      </c>
    </row>
    <row r="542" spans="1:5">
      <c r="A542" t="s">
        <v>6715</v>
      </c>
      <c r="B542" t="s">
        <v>5416</v>
      </c>
      <c r="C542" t="s">
        <v>2709</v>
      </c>
      <c r="D542" t="s">
        <v>2625</v>
      </c>
      <c r="E542" t="s">
        <v>810</v>
      </c>
    </row>
    <row r="543" spans="1:5">
      <c r="A543" t="s">
        <v>5634</v>
      </c>
      <c r="B543" t="s">
        <v>3437</v>
      </c>
      <c r="C543" t="s">
        <v>2711</v>
      </c>
      <c r="D543" t="s">
        <v>2625</v>
      </c>
      <c r="E543" t="s">
        <v>2716</v>
      </c>
    </row>
    <row r="544" spans="1:5">
      <c r="A544" t="s">
        <v>6716</v>
      </c>
      <c r="B544" t="s">
        <v>2911</v>
      </c>
      <c r="C544" t="s">
        <v>2717</v>
      </c>
      <c r="D544" t="s">
        <v>2625</v>
      </c>
      <c r="E544" t="s">
        <v>2723</v>
      </c>
    </row>
    <row r="545" spans="1:5">
      <c r="A545" t="s">
        <v>6717</v>
      </c>
      <c r="B545" t="s">
        <v>1969</v>
      </c>
      <c r="C545" t="s">
        <v>2726</v>
      </c>
      <c r="D545" t="s">
        <v>2625</v>
      </c>
      <c r="E545" t="s">
        <v>2727</v>
      </c>
    </row>
    <row r="546" spans="1:5">
      <c r="A546" t="s">
        <v>2697</v>
      </c>
      <c r="B546" t="s">
        <v>5418</v>
      </c>
      <c r="C546" t="s">
        <v>2728</v>
      </c>
      <c r="D546" t="s">
        <v>2625</v>
      </c>
      <c r="E546" t="s">
        <v>2551</v>
      </c>
    </row>
    <row r="547" spans="1:5">
      <c r="A547" t="s">
        <v>748</v>
      </c>
      <c r="B547" t="s">
        <v>5420</v>
      </c>
      <c r="C547" t="s">
        <v>698</v>
      </c>
      <c r="D547" t="s">
        <v>2625</v>
      </c>
      <c r="E547" t="s">
        <v>2731</v>
      </c>
    </row>
    <row r="548" spans="1:5">
      <c r="A548" t="s">
        <v>6718</v>
      </c>
      <c r="B548" t="s">
        <v>302</v>
      </c>
      <c r="C548" t="s">
        <v>383</v>
      </c>
      <c r="D548" t="s">
        <v>2625</v>
      </c>
      <c r="E548" t="s">
        <v>2059</v>
      </c>
    </row>
    <row r="549" spans="1:5">
      <c r="A549" t="s">
        <v>6720</v>
      </c>
      <c r="B549" t="s">
        <v>5421</v>
      </c>
      <c r="C549" t="s">
        <v>1222</v>
      </c>
      <c r="D549" t="s">
        <v>2625</v>
      </c>
      <c r="E549" t="s">
        <v>2560</v>
      </c>
    </row>
    <row r="550" spans="1:5">
      <c r="A550" t="s">
        <v>5043</v>
      </c>
      <c r="B550" t="s">
        <v>5422</v>
      </c>
      <c r="C550" t="s">
        <v>2735</v>
      </c>
      <c r="D550" t="s">
        <v>2625</v>
      </c>
      <c r="E550" t="s">
        <v>2737</v>
      </c>
    </row>
    <row r="551" spans="1:5">
      <c r="A551" t="s">
        <v>231</v>
      </c>
      <c r="B551" t="s">
        <v>5424</v>
      </c>
      <c r="C551" t="s">
        <v>1717</v>
      </c>
      <c r="D551" t="s">
        <v>2625</v>
      </c>
      <c r="E551" t="s">
        <v>208</v>
      </c>
    </row>
    <row r="552" spans="1:5">
      <c r="A552" t="s">
        <v>5651</v>
      </c>
      <c r="B552" t="s">
        <v>2889</v>
      </c>
      <c r="C552" t="s">
        <v>2740</v>
      </c>
      <c r="D552" t="s">
        <v>2625</v>
      </c>
      <c r="E552" t="s">
        <v>2745</v>
      </c>
    </row>
    <row r="553" spans="1:5">
      <c r="A553" t="s">
        <v>6639</v>
      </c>
      <c r="B553" t="s">
        <v>4482</v>
      </c>
      <c r="C553" t="s">
        <v>1434</v>
      </c>
      <c r="D553" t="s">
        <v>2625</v>
      </c>
      <c r="E553" t="s">
        <v>246</v>
      </c>
    </row>
    <row r="554" spans="1:5">
      <c r="A554" t="s">
        <v>6723</v>
      </c>
      <c r="B554" t="s">
        <v>1111</v>
      </c>
      <c r="C554" t="s">
        <v>2750</v>
      </c>
      <c r="D554" t="s">
        <v>2625</v>
      </c>
      <c r="E554" t="s">
        <v>2752</v>
      </c>
    </row>
    <row r="555" spans="1:5">
      <c r="A555" t="s">
        <v>4062</v>
      </c>
      <c r="B555" t="s">
        <v>1565</v>
      </c>
      <c r="C555" t="s">
        <v>2754</v>
      </c>
      <c r="D555" t="s">
        <v>2625</v>
      </c>
      <c r="E555" t="s">
        <v>2755</v>
      </c>
    </row>
    <row r="556" spans="1:5">
      <c r="A556" t="s">
        <v>1562</v>
      </c>
      <c r="B556" t="s">
        <v>5426</v>
      </c>
      <c r="C556" t="s">
        <v>1835</v>
      </c>
      <c r="D556" t="s">
        <v>2625</v>
      </c>
      <c r="E556" t="s">
        <v>2756</v>
      </c>
    </row>
    <row r="557" spans="1:5">
      <c r="A557" t="s">
        <v>6724</v>
      </c>
      <c r="B557" t="s">
        <v>5428</v>
      </c>
      <c r="C557" t="s">
        <v>2388</v>
      </c>
      <c r="D557" t="s">
        <v>2625</v>
      </c>
      <c r="E557" t="s">
        <v>2758</v>
      </c>
    </row>
    <row r="558" spans="1:5">
      <c r="A558" t="s">
        <v>5414</v>
      </c>
      <c r="B558" t="s">
        <v>5430</v>
      </c>
      <c r="C558" t="s">
        <v>2762</v>
      </c>
      <c r="D558" t="s">
        <v>2625</v>
      </c>
      <c r="E558" t="s">
        <v>1868</v>
      </c>
    </row>
    <row r="559" spans="1:5">
      <c r="A559" t="s">
        <v>6725</v>
      </c>
      <c r="B559" t="s">
        <v>5187</v>
      </c>
      <c r="C559" t="s">
        <v>607</v>
      </c>
      <c r="D559" t="s">
        <v>2625</v>
      </c>
      <c r="E559" t="s">
        <v>2764</v>
      </c>
    </row>
    <row r="560" spans="1:5">
      <c r="A560" t="s">
        <v>5534</v>
      </c>
      <c r="B560" t="s">
        <v>3835</v>
      </c>
      <c r="C560" t="s">
        <v>2766</v>
      </c>
      <c r="D560" t="s">
        <v>2625</v>
      </c>
      <c r="E560" t="s">
        <v>800</v>
      </c>
    </row>
    <row r="561" spans="1:5">
      <c r="A561" t="s">
        <v>4016</v>
      </c>
      <c r="B561" t="s">
        <v>4015</v>
      </c>
      <c r="C561" t="s">
        <v>2449</v>
      </c>
      <c r="D561" t="s">
        <v>2625</v>
      </c>
      <c r="E561" t="s">
        <v>2772</v>
      </c>
    </row>
    <row r="562" spans="1:5">
      <c r="A562" t="s">
        <v>6726</v>
      </c>
      <c r="B562" t="s">
        <v>5431</v>
      </c>
      <c r="C562" t="s">
        <v>5384</v>
      </c>
      <c r="D562" t="s">
        <v>2625</v>
      </c>
      <c r="E562" t="s">
        <v>4969</v>
      </c>
    </row>
    <row r="563" spans="1:5">
      <c r="A563" t="s">
        <v>5285</v>
      </c>
      <c r="B563" t="s">
        <v>5433</v>
      </c>
      <c r="C563" t="s">
        <v>1419</v>
      </c>
      <c r="D563" t="s">
        <v>2625</v>
      </c>
      <c r="E563" t="s">
        <v>277</v>
      </c>
    </row>
    <row r="564" spans="1:5">
      <c r="A564" t="s">
        <v>6727</v>
      </c>
      <c r="B564" t="s">
        <v>659</v>
      </c>
      <c r="C564" t="s">
        <v>2774</v>
      </c>
      <c r="D564" t="s">
        <v>2625</v>
      </c>
      <c r="E564" t="s">
        <v>561</v>
      </c>
    </row>
    <row r="565" spans="1:5">
      <c r="A565" t="s">
        <v>6728</v>
      </c>
      <c r="B565" t="s">
        <v>2995</v>
      </c>
      <c r="C565" t="s">
        <v>1341</v>
      </c>
      <c r="D565" t="s">
        <v>2625</v>
      </c>
      <c r="E565" t="s">
        <v>2775</v>
      </c>
    </row>
    <row r="566" spans="1:5">
      <c r="A566" t="s">
        <v>6729</v>
      </c>
      <c r="B566" t="s">
        <v>4683</v>
      </c>
      <c r="C566" t="s">
        <v>918</v>
      </c>
      <c r="D566" t="s">
        <v>2625</v>
      </c>
      <c r="E566" t="s">
        <v>1042</v>
      </c>
    </row>
    <row r="567" spans="1:5">
      <c r="A567" t="s">
        <v>6730</v>
      </c>
      <c r="B567" t="s">
        <v>4941</v>
      </c>
      <c r="C567" t="s">
        <v>2778</v>
      </c>
      <c r="D567" t="s">
        <v>2625</v>
      </c>
      <c r="E567" t="s">
        <v>2782</v>
      </c>
    </row>
    <row r="568" spans="1:5">
      <c r="A568" t="s">
        <v>1628</v>
      </c>
      <c r="B568" t="s">
        <v>5434</v>
      </c>
      <c r="C568" t="s">
        <v>2783</v>
      </c>
      <c r="D568" t="s">
        <v>2625</v>
      </c>
      <c r="E568" t="s">
        <v>2784</v>
      </c>
    </row>
    <row r="569" spans="1:5">
      <c r="A569" t="s">
        <v>2944</v>
      </c>
      <c r="B569" t="s">
        <v>5436</v>
      </c>
      <c r="C569" t="s">
        <v>2785</v>
      </c>
      <c r="D569" t="s">
        <v>2625</v>
      </c>
      <c r="E569" t="s">
        <v>864</v>
      </c>
    </row>
    <row r="570" spans="1:5">
      <c r="A570" t="s">
        <v>6731</v>
      </c>
      <c r="B570" t="s">
        <v>1539</v>
      </c>
      <c r="C570" t="s">
        <v>2788</v>
      </c>
      <c r="D570" t="s">
        <v>2625</v>
      </c>
      <c r="E570" t="s">
        <v>2789</v>
      </c>
    </row>
    <row r="571" spans="1:5">
      <c r="A571" t="s">
        <v>6732</v>
      </c>
      <c r="B571" t="s">
        <v>755</v>
      </c>
      <c r="C571" t="s">
        <v>2792</v>
      </c>
      <c r="D571" t="s">
        <v>2625</v>
      </c>
      <c r="E571" t="s">
        <v>2794</v>
      </c>
    </row>
    <row r="572" spans="1:5">
      <c r="A572" t="s">
        <v>108</v>
      </c>
      <c r="B572" t="s">
        <v>5441</v>
      </c>
      <c r="C572" t="s">
        <v>967</v>
      </c>
      <c r="D572" t="s">
        <v>2625</v>
      </c>
      <c r="E572" t="s">
        <v>2799</v>
      </c>
    </row>
    <row r="573" spans="1:5">
      <c r="A573" t="s">
        <v>6733</v>
      </c>
      <c r="B573" t="s">
        <v>5442</v>
      </c>
      <c r="C573" t="s">
        <v>508</v>
      </c>
      <c r="D573" t="s">
        <v>2625</v>
      </c>
      <c r="E573" t="s">
        <v>1445</v>
      </c>
    </row>
    <row r="574" spans="1:5">
      <c r="A574" t="s">
        <v>2420</v>
      </c>
      <c r="B574" t="s">
        <v>5444</v>
      </c>
      <c r="C574" t="s">
        <v>2800</v>
      </c>
      <c r="D574" t="s">
        <v>2625</v>
      </c>
      <c r="E574" t="s">
        <v>485</v>
      </c>
    </row>
    <row r="575" spans="1:5">
      <c r="A575" t="s">
        <v>2448</v>
      </c>
      <c r="B575" t="s">
        <v>5446</v>
      </c>
      <c r="C575" t="s">
        <v>2801</v>
      </c>
      <c r="D575" t="s">
        <v>2625</v>
      </c>
      <c r="E575" t="s">
        <v>2804</v>
      </c>
    </row>
    <row r="576" spans="1:5">
      <c r="A576" t="s">
        <v>4591</v>
      </c>
      <c r="B576" t="s">
        <v>5138</v>
      </c>
      <c r="C576" t="s">
        <v>230</v>
      </c>
      <c r="D576" t="s">
        <v>2625</v>
      </c>
      <c r="E576" t="s">
        <v>1585</v>
      </c>
    </row>
    <row r="577" spans="1:5">
      <c r="A577" t="s">
        <v>6735</v>
      </c>
      <c r="B577" t="s">
        <v>5448</v>
      </c>
      <c r="C577" t="s">
        <v>2807</v>
      </c>
      <c r="D577" t="s">
        <v>2625</v>
      </c>
      <c r="E577" t="s">
        <v>2809</v>
      </c>
    </row>
    <row r="578" spans="1:5">
      <c r="A578" t="s">
        <v>2805</v>
      </c>
      <c r="B578" t="s">
        <v>817</v>
      </c>
      <c r="C578" t="s">
        <v>2811</v>
      </c>
      <c r="D578" t="s">
        <v>2625</v>
      </c>
      <c r="E578" t="s">
        <v>2812</v>
      </c>
    </row>
    <row r="579" spans="1:5">
      <c r="A579" t="s">
        <v>6736</v>
      </c>
      <c r="B579" t="s">
        <v>7344</v>
      </c>
      <c r="C579" t="s">
        <v>5995</v>
      </c>
      <c r="D579" t="s">
        <v>2625</v>
      </c>
      <c r="E579" t="s">
        <v>1929</v>
      </c>
    </row>
    <row r="580" spans="1:5">
      <c r="A580" t="s">
        <v>6737</v>
      </c>
      <c r="B580" t="s">
        <v>5450</v>
      </c>
      <c r="C580" t="s">
        <v>2815</v>
      </c>
      <c r="D580" t="s">
        <v>2625</v>
      </c>
      <c r="E580" t="s">
        <v>1995</v>
      </c>
    </row>
    <row r="581" spans="1:5">
      <c r="A581" t="s">
        <v>3816</v>
      </c>
      <c r="B581" t="s">
        <v>5451</v>
      </c>
      <c r="C581" t="s">
        <v>1022</v>
      </c>
      <c r="D581" t="s">
        <v>2625</v>
      </c>
      <c r="E581" t="s">
        <v>2819</v>
      </c>
    </row>
    <row r="582" spans="1:5">
      <c r="A582" t="s">
        <v>6739</v>
      </c>
      <c r="B582" t="s">
        <v>1882</v>
      </c>
      <c r="C582" t="s">
        <v>349</v>
      </c>
      <c r="D582" t="s">
        <v>2625</v>
      </c>
      <c r="E582" t="s">
        <v>2820</v>
      </c>
    </row>
    <row r="583" spans="1:5">
      <c r="A583" t="s">
        <v>938</v>
      </c>
      <c r="B583" t="s">
        <v>5452</v>
      </c>
      <c r="C583" t="s">
        <v>1653</v>
      </c>
      <c r="D583" t="s">
        <v>2625</v>
      </c>
      <c r="E583" t="s">
        <v>2825</v>
      </c>
    </row>
    <row r="584" spans="1:5">
      <c r="A584" t="s">
        <v>6272</v>
      </c>
      <c r="B584" t="s">
        <v>5455</v>
      </c>
      <c r="C584" t="s">
        <v>2833</v>
      </c>
      <c r="D584" t="s">
        <v>2625</v>
      </c>
      <c r="E584" t="s">
        <v>1992</v>
      </c>
    </row>
    <row r="585" spans="1:5">
      <c r="A585" t="s">
        <v>6740</v>
      </c>
      <c r="B585" t="s">
        <v>5456</v>
      </c>
      <c r="C585" t="s">
        <v>1463</v>
      </c>
      <c r="D585" t="s">
        <v>2625</v>
      </c>
      <c r="E585" t="s">
        <v>2536</v>
      </c>
    </row>
    <row r="586" spans="1:5">
      <c r="A586" t="s">
        <v>1674</v>
      </c>
      <c r="B586" t="s">
        <v>7345</v>
      </c>
      <c r="C586" t="s">
        <v>605</v>
      </c>
      <c r="D586" t="s">
        <v>1674</v>
      </c>
    </row>
    <row r="587" spans="1:5">
      <c r="A587" t="s">
        <v>6742</v>
      </c>
      <c r="B587" t="s">
        <v>4317</v>
      </c>
      <c r="C587" t="s">
        <v>1849</v>
      </c>
      <c r="D587" t="s">
        <v>1674</v>
      </c>
      <c r="E587" t="s">
        <v>2834</v>
      </c>
    </row>
    <row r="588" spans="1:5">
      <c r="A588" t="s">
        <v>6010</v>
      </c>
      <c r="B588" t="s">
        <v>5457</v>
      </c>
      <c r="C588" t="s">
        <v>2837</v>
      </c>
      <c r="D588" t="s">
        <v>1674</v>
      </c>
      <c r="E588" t="s">
        <v>2843</v>
      </c>
    </row>
    <row r="589" spans="1:5">
      <c r="A589" t="s">
        <v>3233</v>
      </c>
      <c r="B589" t="s">
        <v>5458</v>
      </c>
      <c r="C589" t="s">
        <v>224</v>
      </c>
      <c r="D589" t="s">
        <v>1674</v>
      </c>
      <c r="E589" t="s">
        <v>2844</v>
      </c>
    </row>
    <row r="590" spans="1:5">
      <c r="A590" t="s">
        <v>5548</v>
      </c>
      <c r="B590" t="s">
        <v>3130</v>
      </c>
      <c r="C590" t="s">
        <v>603</v>
      </c>
      <c r="D590" t="s">
        <v>1674</v>
      </c>
      <c r="E590" t="s">
        <v>2847</v>
      </c>
    </row>
    <row r="591" spans="1:5">
      <c r="A591" t="s">
        <v>4921</v>
      </c>
      <c r="B591" t="s">
        <v>4779</v>
      </c>
      <c r="C591" t="s">
        <v>2851</v>
      </c>
      <c r="D591" t="s">
        <v>1674</v>
      </c>
      <c r="E591" t="s">
        <v>2090</v>
      </c>
    </row>
    <row r="592" spans="1:5">
      <c r="A592" t="s">
        <v>6743</v>
      </c>
      <c r="B592" t="s">
        <v>5461</v>
      </c>
      <c r="C592" t="s">
        <v>1915</v>
      </c>
      <c r="D592" t="s">
        <v>1674</v>
      </c>
      <c r="E592" t="s">
        <v>2854</v>
      </c>
    </row>
    <row r="593" spans="1:5">
      <c r="A593" t="s">
        <v>6744</v>
      </c>
      <c r="B593" t="s">
        <v>5462</v>
      </c>
      <c r="C593" t="s">
        <v>2856</v>
      </c>
      <c r="D593" t="s">
        <v>1674</v>
      </c>
      <c r="E593" t="s">
        <v>2864</v>
      </c>
    </row>
    <row r="594" spans="1:5">
      <c r="A594" t="s">
        <v>6331</v>
      </c>
      <c r="B594" t="s">
        <v>5463</v>
      </c>
      <c r="C594" t="s">
        <v>2865</v>
      </c>
      <c r="D594" t="s">
        <v>1674</v>
      </c>
      <c r="E594" t="s">
        <v>2866</v>
      </c>
    </row>
    <row r="595" spans="1:5">
      <c r="A595" t="s">
        <v>6745</v>
      </c>
      <c r="B595" t="s">
        <v>2552</v>
      </c>
      <c r="C595" t="s">
        <v>2030</v>
      </c>
      <c r="D595" t="s">
        <v>1674</v>
      </c>
      <c r="E595" t="s">
        <v>2869</v>
      </c>
    </row>
    <row r="596" spans="1:5">
      <c r="A596" t="s">
        <v>5890</v>
      </c>
      <c r="B596" t="s">
        <v>5464</v>
      </c>
      <c r="C596" t="s">
        <v>300</v>
      </c>
      <c r="D596" t="s">
        <v>1674</v>
      </c>
      <c r="E596" t="s">
        <v>2282</v>
      </c>
    </row>
    <row r="597" spans="1:5">
      <c r="A597" t="s">
        <v>5406</v>
      </c>
      <c r="B597" t="s">
        <v>5459</v>
      </c>
      <c r="C597" t="s">
        <v>2876</v>
      </c>
      <c r="D597" t="s">
        <v>1674</v>
      </c>
      <c r="E597" t="s">
        <v>2877</v>
      </c>
    </row>
    <row r="598" spans="1:5">
      <c r="A598" t="s">
        <v>6746</v>
      </c>
      <c r="B598" t="s">
        <v>3947</v>
      </c>
      <c r="C598" t="s">
        <v>2878</v>
      </c>
      <c r="D598" t="s">
        <v>1674</v>
      </c>
      <c r="E598" t="s">
        <v>2880</v>
      </c>
    </row>
    <row r="599" spans="1:5">
      <c r="A599" t="s">
        <v>6748</v>
      </c>
      <c r="B599" t="s">
        <v>103</v>
      </c>
      <c r="C599" t="s">
        <v>878</v>
      </c>
      <c r="D599" t="s">
        <v>1674</v>
      </c>
      <c r="E599" t="s">
        <v>2549</v>
      </c>
    </row>
    <row r="600" spans="1:5">
      <c r="A600" t="s">
        <v>6749</v>
      </c>
      <c r="B600" t="s">
        <v>454</v>
      </c>
      <c r="C600" t="s">
        <v>2883</v>
      </c>
      <c r="D600" t="s">
        <v>1674</v>
      </c>
      <c r="E600" t="s">
        <v>2885</v>
      </c>
    </row>
    <row r="601" spans="1:5">
      <c r="A601" t="s">
        <v>1415</v>
      </c>
      <c r="B601" t="s">
        <v>5465</v>
      </c>
      <c r="C601" t="s">
        <v>436</v>
      </c>
      <c r="D601" t="s">
        <v>1674</v>
      </c>
      <c r="E601" t="s">
        <v>610</v>
      </c>
    </row>
    <row r="602" spans="1:5">
      <c r="A602" t="s">
        <v>6708</v>
      </c>
      <c r="B602" t="s">
        <v>3335</v>
      </c>
      <c r="C602" t="s">
        <v>2888</v>
      </c>
      <c r="D602" t="s">
        <v>1674</v>
      </c>
      <c r="E602" t="s">
        <v>2891</v>
      </c>
    </row>
    <row r="603" spans="1:5">
      <c r="A603" t="s">
        <v>6750</v>
      </c>
      <c r="B603" t="s">
        <v>5467</v>
      </c>
      <c r="C603" t="s">
        <v>2892</v>
      </c>
      <c r="D603" t="s">
        <v>1674</v>
      </c>
      <c r="E603" t="s">
        <v>2894</v>
      </c>
    </row>
    <row r="604" spans="1:5">
      <c r="A604" t="s">
        <v>3662</v>
      </c>
      <c r="B604" t="s">
        <v>5469</v>
      </c>
      <c r="C604" t="s">
        <v>2162</v>
      </c>
      <c r="D604" t="s">
        <v>1674</v>
      </c>
      <c r="E604" t="s">
        <v>2897</v>
      </c>
    </row>
    <row r="605" spans="1:5">
      <c r="A605" t="s">
        <v>1029</v>
      </c>
      <c r="B605" t="s">
        <v>5471</v>
      </c>
      <c r="C605" t="s">
        <v>2899</v>
      </c>
      <c r="D605" t="s">
        <v>1674</v>
      </c>
      <c r="E605" t="s">
        <v>2430</v>
      </c>
    </row>
    <row r="606" spans="1:5">
      <c r="A606" t="s">
        <v>6751</v>
      </c>
      <c r="B606" t="s">
        <v>5299</v>
      </c>
      <c r="C606" t="s">
        <v>2901</v>
      </c>
      <c r="D606" t="s">
        <v>1674</v>
      </c>
      <c r="E606" t="s">
        <v>2904</v>
      </c>
    </row>
    <row r="607" spans="1:5">
      <c r="A607" t="s">
        <v>6579</v>
      </c>
      <c r="B607" t="s">
        <v>1846</v>
      </c>
      <c r="C607" t="s">
        <v>2908</v>
      </c>
      <c r="D607" t="s">
        <v>1674</v>
      </c>
      <c r="E607" t="s">
        <v>2425</v>
      </c>
    </row>
    <row r="608" spans="1:5">
      <c r="A608" t="s">
        <v>5558</v>
      </c>
      <c r="B608" t="s">
        <v>5472</v>
      </c>
      <c r="C608" t="s">
        <v>2913</v>
      </c>
      <c r="D608" t="s">
        <v>1674</v>
      </c>
      <c r="E608" t="s">
        <v>2914</v>
      </c>
    </row>
    <row r="609" spans="1:5">
      <c r="A609" t="s">
        <v>6619</v>
      </c>
      <c r="B609" t="s">
        <v>5475</v>
      </c>
      <c r="C609" t="s">
        <v>2916</v>
      </c>
      <c r="D609" t="s">
        <v>1674</v>
      </c>
      <c r="E609" t="s">
        <v>2920</v>
      </c>
    </row>
    <row r="610" spans="1:5">
      <c r="A610" t="s">
        <v>4919</v>
      </c>
      <c r="B610" t="s">
        <v>5477</v>
      </c>
      <c r="C610" t="s">
        <v>471</v>
      </c>
      <c r="D610" t="s">
        <v>1674</v>
      </c>
      <c r="E610" t="s">
        <v>2803</v>
      </c>
    </row>
    <row r="611" spans="1:5">
      <c r="A611" t="s">
        <v>3996</v>
      </c>
      <c r="B611" t="s">
        <v>5479</v>
      </c>
      <c r="C611" t="s">
        <v>2927</v>
      </c>
      <c r="D611" t="s">
        <v>1674</v>
      </c>
      <c r="E611" t="s">
        <v>2930</v>
      </c>
    </row>
    <row r="612" spans="1:5">
      <c r="A612" t="s">
        <v>6752</v>
      </c>
      <c r="B612" t="s">
        <v>4045</v>
      </c>
      <c r="C612" t="s">
        <v>2934</v>
      </c>
      <c r="D612" t="s">
        <v>1674</v>
      </c>
      <c r="E612" t="s">
        <v>837</v>
      </c>
    </row>
    <row r="613" spans="1:5">
      <c r="A613" t="s">
        <v>2361</v>
      </c>
      <c r="B613" t="s">
        <v>5481</v>
      </c>
      <c r="C613" t="s">
        <v>2254</v>
      </c>
      <c r="D613" t="s">
        <v>1674</v>
      </c>
      <c r="E613" t="s">
        <v>2936</v>
      </c>
    </row>
    <row r="614" spans="1:5">
      <c r="A614" t="s">
        <v>537</v>
      </c>
      <c r="B614" t="s">
        <v>5484</v>
      </c>
      <c r="C614" t="s">
        <v>2945</v>
      </c>
      <c r="D614" t="s">
        <v>1674</v>
      </c>
      <c r="E614" t="s">
        <v>2946</v>
      </c>
    </row>
    <row r="615" spans="1:5">
      <c r="A615" t="s">
        <v>555</v>
      </c>
      <c r="B615" t="s">
        <v>5486</v>
      </c>
      <c r="C615" t="s">
        <v>2949</v>
      </c>
      <c r="D615" t="s">
        <v>1674</v>
      </c>
      <c r="E615" t="s">
        <v>1765</v>
      </c>
    </row>
    <row r="616" spans="1:5">
      <c r="A616" t="s">
        <v>2674</v>
      </c>
      <c r="B616" t="s">
        <v>3136</v>
      </c>
      <c r="C616" t="s">
        <v>2075</v>
      </c>
      <c r="D616" t="s">
        <v>1674</v>
      </c>
      <c r="E616" t="s">
        <v>2951</v>
      </c>
    </row>
    <row r="617" spans="1:5">
      <c r="A617" t="s">
        <v>4098</v>
      </c>
      <c r="B617" t="s">
        <v>5487</v>
      </c>
      <c r="C617" t="s">
        <v>2959</v>
      </c>
      <c r="D617" t="s">
        <v>1674</v>
      </c>
      <c r="E617" t="s">
        <v>2036</v>
      </c>
    </row>
    <row r="618" spans="1:5">
      <c r="A618" t="s">
        <v>2190</v>
      </c>
      <c r="B618" t="s">
        <v>5488</v>
      </c>
      <c r="C618" t="s">
        <v>2495</v>
      </c>
      <c r="D618" t="s">
        <v>1674</v>
      </c>
      <c r="E618" t="s">
        <v>550</v>
      </c>
    </row>
    <row r="619" spans="1:5">
      <c r="A619" t="s">
        <v>1464</v>
      </c>
      <c r="B619" t="s">
        <v>5489</v>
      </c>
      <c r="C619" t="s">
        <v>2963</v>
      </c>
      <c r="D619" t="s">
        <v>1674</v>
      </c>
      <c r="E619" t="s">
        <v>2967</v>
      </c>
    </row>
    <row r="620" spans="1:5">
      <c r="A620" t="s">
        <v>6753</v>
      </c>
      <c r="B620" t="s">
        <v>5491</v>
      </c>
      <c r="C620" t="s">
        <v>2968</v>
      </c>
      <c r="D620" t="s">
        <v>1674</v>
      </c>
      <c r="E620" t="s">
        <v>1566</v>
      </c>
    </row>
    <row r="621" spans="1:5">
      <c r="A621" t="s">
        <v>76</v>
      </c>
      <c r="B621" t="s">
        <v>5492</v>
      </c>
      <c r="C621" t="s">
        <v>2969</v>
      </c>
      <c r="D621" t="s">
        <v>1674</v>
      </c>
      <c r="E621" t="s">
        <v>2970</v>
      </c>
    </row>
    <row r="622" spans="1:5">
      <c r="A622" t="s">
        <v>2955</v>
      </c>
      <c r="B622" t="s">
        <v>2630</v>
      </c>
      <c r="C622" t="s">
        <v>2871</v>
      </c>
      <c r="D622" t="s">
        <v>1674</v>
      </c>
      <c r="E622" t="s">
        <v>2971</v>
      </c>
    </row>
    <row r="623" spans="1:5">
      <c r="A623" t="s">
        <v>6754</v>
      </c>
      <c r="B623" t="s">
        <v>5494</v>
      </c>
      <c r="C623" t="s">
        <v>2328</v>
      </c>
      <c r="D623" t="s">
        <v>1674</v>
      </c>
      <c r="E623" t="s">
        <v>6348</v>
      </c>
    </row>
    <row r="624" spans="1:5">
      <c r="A624" t="s">
        <v>6550</v>
      </c>
      <c r="B624" t="s">
        <v>5497</v>
      </c>
      <c r="C624" t="s">
        <v>2975</v>
      </c>
      <c r="D624" t="s">
        <v>1674</v>
      </c>
      <c r="E624" t="s">
        <v>2977</v>
      </c>
    </row>
    <row r="625" spans="1:5">
      <c r="A625" t="s">
        <v>6755</v>
      </c>
      <c r="B625" t="s">
        <v>5499</v>
      </c>
      <c r="C625" t="s">
        <v>962</v>
      </c>
      <c r="D625" t="s">
        <v>1674</v>
      </c>
      <c r="E625" t="s">
        <v>2979</v>
      </c>
    </row>
    <row r="626" spans="1:5">
      <c r="A626" t="s">
        <v>6757</v>
      </c>
      <c r="B626" t="s">
        <v>3157</v>
      </c>
      <c r="C626" t="s">
        <v>1277</v>
      </c>
      <c r="D626" t="s">
        <v>1674</v>
      </c>
      <c r="E626" t="s">
        <v>2980</v>
      </c>
    </row>
    <row r="627" spans="1:5">
      <c r="A627" t="s">
        <v>2125</v>
      </c>
      <c r="B627" t="s">
        <v>3939</v>
      </c>
      <c r="C627" t="s">
        <v>2855</v>
      </c>
      <c r="D627" t="s">
        <v>1674</v>
      </c>
      <c r="E627" t="s">
        <v>274</v>
      </c>
    </row>
    <row r="628" spans="1:5">
      <c r="A628" t="s">
        <v>4987</v>
      </c>
      <c r="B628" t="s">
        <v>2076</v>
      </c>
      <c r="C628" t="s">
        <v>581</v>
      </c>
      <c r="D628" t="s">
        <v>1674</v>
      </c>
      <c r="E628" t="s">
        <v>972</v>
      </c>
    </row>
    <row r="629" spans="1:5">
      <c r="A629" t="s">
        <v>3409</v>
      </c>
      <c r="B629" t="s">
        <v>5500</v>
      </c>
      <c r="C629" t="s">
        <v>2989</v>
      </c>
      <c r="D629" t="s">
        <v>1674</v>
      </c>
      <c r="E629" t="s">
        <v>2991</v>
      </c>
    </row>
    <row r="630" spans="1:5">
      <c r="A630" t="s">
        <v>3651</v>
      </c>
      <c r="B630" t="s">
        <v>5502</v>
      </c>
      <c r="C630" t="s">
        <v>2993</v>
      </c>
      <c r="D630" t="s">
        <v>1674</v>
      </c>
      <c r="E630" t="s">
        <v>825</v>
      </c>
    </row>
    <row r="631" spans="1:5">
      <c r="A631" t="s">
        <v>6758</v>
      </c>
      <c r="B631" t="s">
        <v>5504</v>
      </c>
      <c r="C631" t="s">
        <v>2994</v>
      </c>
      <c r="D631" t="s">
        <v>1674</v>
      </c>
      <c r="E631" t="s">
        <v>2887</v>
      </c>
    </row>
    <row r="632" spans="1:5">
      <c r="A632" t="s">
        <v>4781</v>
      </c>
      <c r="B632" t="s">
        <v>5505</v>
      </c>
      <c r="C632" t="s">
        <v>2996</v>
      </c>
      <c r="D632" t="s">
        <v>1674</v>
      </c>
      <c r="E632" t="s">
        <v>325</v>
      </c>
    </row>
    <row r="633" spans="1:5">
      <c r="A633" t="s">
        <v>4498</v>
      </c>
      <c r="B633" t="s">
        <v>5506</v>
      </c>
      <c r="C633" t="s">
        <v>492</v>
      </c>
      <c r="D633" t="s">
        <v>1674</v>
      </c>
      <c r="E633" t="s">
        <v>2998</v>
      </c>
    </row>
    <row r="634" spans="1:5">
      <c r="A634" t="s">
        <v>6759</v>
      </c>
      <c r="B634" t="s">
        <v>5507</v>
      </c>
      <c r="C634" t="s">
        <v>2999</v>
      </c>
      <c r="D634" t="s">
        <v>1674</v>
      </c>
      <c r="E634" t="s">
        <v>3001</v>
      </c>
    </row>
    <row r="635" spans="1:5">
      <c r="A635" t="s">
        <v>6760</v>
      </c>
      <c r="B635" t="s">
        <v>1902</v>
      </c>
      <c r="C635" t="s">
        <v>2806</v>
      </c>
      <c r="D635" t="s">
        <v>1674</v>
      </c>
      <c r="E635" t="s">
        <v>1615</v>
      </c>
    </row>
    <row r="636" spans="1:5">
      <c r="A636" t="s">
        <v>6762</v>
      </c>
      <c r="B636" t="s">
        <v>5508</v>
      </c>
      <c r="C636" t="s">
        <v>3008</v>
      </c>
      <c r="D636" t="s">
        <v>1674</v>
      </c>
      <c r="E636" t="s">
        <v>3010</v>
      </c>
    </row>
    <row r="637" spans="1:5">
      <c r="A637" t="s">
        <v>172</v>
      </c>
      <c r="B637" t="s">
        <v>5509</v>
      </c>
      <c r="C637" t="s">
        <v>1733</v>
      </c>
      <c r="D637" t="s">
        <v>1674</v>
      </c>
      <c r="E637" t="s">
        <v>354</v>
      </c>
    </row>
    <row r="638" spans="1:5">
      <c r="A638" t="s">
        <v>6763</v>
      </c>
      <c r="B638" t="s">
        <v>5511</v>
      </c>
      <c r="C638" t="s">
        <v>3013</v>
      </c>
      <c r="D638" t="s">
        <v>1674</v>
      </c>
      <c r="E638" t="s">
        <v>1107</v>
      </c>
    </row>
    <row r="639" spans="1:5">
      <c r="A639" t="s">
        <v>1896</v>
      </c>
      <c r="B639" t="s">
        <v>590</v>
      </c>
      <c r="C639" t="s">
        <v>3014</v>
      </c>
      <c r="D639" t="s">
        <v>1674</v>
      </c>
      <c r="E639" t="s">
        <v>1794</v>
      </c>
    </row>
    <row r="640" spans="1:5">
      <c r="A640" t="s">
        <v>5191</v>
      </c>
      <c r="B640" t="s">
        <v>3666</v>
      </c>
      <c r="C640" t="s">
        <v>44</v>
      </c>
      <c r="D640" t="s">
        <v>1674</v>
      </c>
      <c r="E640" t="s">
        <v>47</v>
      </c>
    </row>
    <row r="641" spans="1:5">
      <c r="A641" t="s">
        <v>40</v>
      </c>
      <c r="B641" t="s">
        <v>5674</v>
      </c>
      <c r="C641" t="s">
        <v>6244</v>
      </c>
      <c r="D641" t="s">
        <v>40</v>
      </c>
    </row>
    <row r="642" spans="1:5">
      <c r="A642" t="s">
        <v>6764</v>
      </c>
      <c r="B642" t="s">
        <v>5513</v>
      </c>
      <c r="C642" t="s">
        <v>3016</v>
      </c>
      <c r="D642" t="s">
        <v>40</v>
      </c>
      <c r="E642" t="s">
        <v>1270</v>
      </c>
    </row>
    <row r="643" spans="1:5">
      <c r="A643" t="s">
        <v>1703</v>
      </c>
      <c r="B643" t="s">
        <v>904</v>
      </c>
      <c r="C643" t="s">
        <v>2476</v>
      </c>
      <c r="D643" t="s">
        <v>40</v>
      </c>
      <c r="E643" t="s">
        <v>3019</v>
      </c>
    </row>
    <row r="644" spans="1:5">
      <c r="A644" t="s">
        <v>3428</v>
      </c>
      <c r="B644" t="s">
        <v>5514</v>
      </c>
      <c r="C644" t="s">
        <v>1033</v>
      </c>
      <c r="D644" t="s">
        <v>40</v>
      </c>
      <c r="E644" t="s">
        <v>2533</v>
      </c>
    </row>
    <row r="645" spans="1:5">
      <c r="A645" t="s">
        <v>5212</v>
      </c>
      <c r="B645" t="s">
        <v>5516</v>
      </c>
      <c r="C645" t="s">
        <v>3020</v>
      </c>
      <c r="D645" t="s">
        <v>40</v>
      </c>
      <c r="E645" t="s">
        <v>3024</v>
      </c>
    </row>
    <row r="646" spans="1:5">
      <c r="A646" t="s">
        <v>6765</v>
      </c>
      <c r="B646" t="s">
        <v>5517</v>
      </c>
      <c r="C646" t="s">
        <v>3027</v>
      </c>
      <c r="D646" t="s">
        <v>40</v>
      </c>
      <c r="E646" t="s">
        <v>644</v>
      </c>
    </row>
    <row r="647" spans="1:5">
      <c r="A647" t="s">
        <v>2813</v>
      </c>
      <c r="B647" t="s">
        <v>5519</v>
      </c>
      <c r="C647" t="s">
        <v>3030</v>
      </c>
      <c r="D647" t="s">
        <v>40</v>
      </c>
      <c r="E647" t="s">
        <v>647</v>
      </c>
    </row>
    <row r="648" spans="1:5">
      <c r="A648" t="s">
        <v>5323</v>
      </c>
      <c r="B648" t="s">
        <v>5520</v>
      </c>
      <c r="C648" t="s">
        <v>1157</v>
      </c>
      <c r="D648" t="s">
        <v>40</v>
      </c>
      <c r="E648" t="s">
        <v>3031</v>
      </c>
    </row>
    <row r="649" spans="1:5">
      <c r="A649" t="s">
        <v>3946</v>
      </c>
      <c r="B649" t="s">
        <v>5269</v>
      </c>
      <c r="C649" t="s">
        <v>2845</v>
      </c>
      <c r="D649" t="s">
        <v>40</v>
      </c>
      <c r="E649" t="s">
        <v>3033</v>
      </c>
    </row>
    <row r="650" spans="1:5">
      <c r="A650" t="s">
        <v>3832</v>
      </c>
      <c r="B650" t="s">
        <v>1556</v>
      </c>
      <c r="C650" t="s">
        <v>3036</v>
      </c>
      <c r="D650" t="s">
        <v>40</v>
      </c>
      <c r="E650" t="s">
        <v>3038</v>
      </c>
    </row>
    <row r="651" spans="1:5">
      <c r="A651" t="s">
        <v>6766</v>
      </c>
      <c r="B651" t="s">
        <v>115</v>
      </c>
      <c r="C651" t="s">
        <v>3040</v>
      </c>
      <c r="D651" t="s">
        <v>40</v>
      </c>
      <c r="E651" t="s">
        <v>3043</v>
      </c>
    </row>
    <row r="652" spans="1:5">
      <c r="A652" t="s">
        <v>5394</v>
      </c>
      <c r="B652" t="s">
        <v>5521</v>
      </c>
      <c r="C652" t="s">
        <v>2626</v>
      </c>
      <c r="D652" t="s">
        <v>40</v>
      </c>
      <c r="E652" t="s">
        <v>1644</v>
      </c>
    </row>
    <row r="653" spans="1:5">
      <c r="A653" t="s">
        <v>2953</v>
      </c>
      <c r="B653" t="s">
        <v>5522</v>
      </c>
      <c r="C653" t="s">
        <v>3044</v>
      </c>
      <c r="D653" t="s">
        <v>40</v>
      </c>
      <c r="E653" t="s">
        <v>3045</v>
      </c>
    </row>
    <row r="654" spans="1:5">
      <c r="A654" t="s">
        <v>4012</v>
      </c>
      <c r="B654" t="s">
        <v>5524</v>
      </c>
      <c r="C654" t="s">
        <v>3048</v>
      </c>
      <c r="D654" t="s">
        <v>40</v>
      </c>
      <c r="E654" t="s">
        <v>3050</v>
      </c>
    </row>
    <row r="655" spans="1:5">
      <c r="A655" t="s">
        <v>5110</v>
      </c>
      <c r="B655" t="s">
        <v>4154</v>
      </c>
      <c r="C655" t="s">
        <v>3053</v>
      </c>
      <c r="D655" t="s">
        <v>40</v>
      </c>
      <c r="E655" t="s">
        <v>3058</v>
      </c>
    </row>
    <row r="656" spans="1:5">
      <c r="A656" t="s">
        <v>6307</v>
      </c>
      <c r="B656" t="s">
        <v>123</v>
      </c>
      <c r="C656" t="s">
        <v>3062</v>
      </c>
      <c r="D656" t="s">
        <v>40</v>
      </c>
      <c r="E656" t="s">
        <v>3064</v>
      </c>
    </row>
    <row r="657" spans="1:5">
      <c r="A657" t="s">
        <v>6767</v>
      </c>
      <c r="B657" t="s">
        <v>5525</v>
      </c>
      <c r="C657" t="s">
        <v>3065</v>
      </c>
      <c r="D657" t="s">
        <v>40</v>
      </c>
      <c r="E657" t="s">
        <v>3066</v>
      </c>
    </row>
    <row r="658" spans="1:5">
      <c r="A658" t="s">
        <v>6768</v>
      </c>
      <c r="B658" t="s">
        <v>5526</v>
      </c>
      <c r="C658" t="s">
        <v>2315</v>
      </c>
      <c r="D658" t="s">
        <v>40</v>
      </c>
      <c r="E658" t="s">
        <v>2256</v>
      </c>
    </row>
    <row r="659" spans="1:5">
      <c r="A659" t="s">
        <v>6617</v>
      </c>
      <c r="B659" t="s">
        <v>2414</v>
      </c>
      <c r="C659" t="s">
        <v>3069</v>
      </c>
      <c r="D659" t="s">
        <v>40</v>
      </c>
      <c r="E659" t="s">
        <v>3073</v>
      </c>
    </row>
    <row r="660" spans="1:5">
      <c r="A660" t="s">
        <v>6770</v>
      </c>
      <c r="B660" t="s">
        <v>4677</v>
      </c>
      <c r="C660" t="s">
        <v>3074</v>
      </c>
      <c r="D660" t="s">
        <v>40</v>
      </c>
      <c r="E660" t="s">
        <v>2836</v>
      </c>
    </row>
    <row r="661" spans="1:5">
      <c r="A661" t="s">
        <v>4112</v>
      </c>
      <c r="B661" t="s">
        <v>983</v>
      </c>
      <c r="C661" t="s">
        <v>3077</v>
      </c>
      <c r="D661" t="s">
        <v>40</v>
      </c>
      <c r="E661" t="s">
        <v>3080</v>
      </c>
    </row>
    <row r="662" spans="1:5">
      <c r="A662" t="s">
        <v>6771</v>
      </c>
      <c r="B662" t="s">
        <v>5527</v>
      </c>
      <c r="C662" t="s">
        <v>2383</v>
      </c>
      <c r="D662" t="s">
        <v>40</v>
      </c>
      <c r="E662" t="s">
        <v>3083</v>
      </c>
    </row>
    <row r="663" spans="1:5">
      <c r="A663" t="s">
        <v>5523</v>
      </c>
      <c r="B663" t="s">
        <v>5528</v>
      </c>
      <c r="C663" t="s">
        <v>275</v>
      </c>
      <c r="D663" t="s">
        <v>40</v>
      </c>
      <c r="E663" t="s">
        <v>3086</v>
      </c>
    </row>
    <row r="664" spans="1:5">
      <c r="A664" t="s">
        <v>1390</v>
      </c>
      <c r="B664" t="s">
        <v>4577</v>
      </c>
      <c r="C664" t="s">
        <v>2118</v>
      </c>
      <c r="D664" t="s">
        <v>40</v>
      </c>
      <c r="E664" t="s">
        <v>384</v>
      </c>
    </row>
    <row r="665" spans="1:5">
      <c r="A665" t="s">
        <v>6643</v>
      </c>
      <c r="B665" t="s">
        <v>5234</v>
      </c>
      <c r="C665" t="s">
        <v>3090</v>
      </c>
      <c r="D665" t="s">
        <v>40</v>
      </c>
      <c r="E665" t="s">
        <v>3092</v>
      </c>
    </row>
    <row r="666" spans="1:5">
      <c r="A666" t="s">
        <v>5033</v>
      </c>
      <c r="B666" t="s">
        <v>204</v>
      </c>
      <c r="C666" t="s">
        <v>3094</v>
      </c>
      <c r="D666" t="s">
        <v>40</v>
      </c>
      <c r="E666" t="s">
        <v>1234</v>
      </c>
    </row>
    <row r="667" spans="1:5">
      <c r="A667" t="s">
        <v>2266</v>
      </c>
      <c r="B667" t="s">
        <v>5530</v>
      </c>
      <c r="C667" t="s">
        <v>389</v>
      </c>
      <c r="D667" t="s">
        <v>40</v>
      </c>
      <c r="E667" t="s">
        <v>2613</v>
      </c>
    </row>
    <row r="668" spans="1:5">
      <c r="A668" t="s">
        <v>3619</v>
      </c>
      <c r="B668" t="s">
        <v>5531</v>
      </c>
      <c r="C668" t="s">
        <v>3097</v>
      </c>
      <c r="D668" t="s">
        <v>40</v>
      </c>
      <c r="E668" t="s">
        <v>3102</v>
      </c>
    </row>
    <row r="669" spans="1:5">
      <c r="A669" t="s">
        <v>6772</v>
      </c>
      <c r="B669" t="s">
        <v>5532</v>
      </c>
      <c r="C669" t="s">
        <v>3103</v>
      </c>
      <c r="D669" t="s">
        <v>40</v>
      </c>
      <c r="E669" t="s">
        <v>216</v>
      </c>
    </row>
    <row r="670" spans="1:5">
      <c r="A670" t="s">
        <v>2573</v>
      </c>
      <c r="B670" t="s">
        <v>499</v>
      </c>
      <c r="C670" t="s">
        <v>3105</v>
      </c>
      <c r="D670" t="s">
        <v>40</v>
      </c>
      <c r="E670" t="s">
        <v>620</v>
      </c>
    </row>
    <row r="671" spans="1:5">
      <c r="A671" t="s">
        <v>6773</v>
      </c>
      <c r="B671" t="s">
        <v>1456</v>
      </c>
      <c r="C671" t="s">
        <v>1468</v>
      </c>
      <c r="D671" t="s">
        <v>40</v>
      </c>
      <c r="E671" t="s">
        <v>3109</v>
      </c>
    </row>
    <row r="672" spans="1:5">
      <c r="A672" t="s">
        <v>5275</v>
      </c>
      <c r="B672" t="s">
        <v>5535</v>
      </c>
      <c r="C672" t="s">
        <v>3111</v>
      </c>
      <c r="D672" t="s">
        <v>40</v>
      </c>
      <c r="E672" t="s">
        <v>3115</v>
      </c>
    </row>
    <row r="673" spans="1:5">
      <c r="A673" t="s">
        <v>5460</v>
      </c>
      <c r="B673" t="s">
        <v>5537</v>
      </c>
      <c r="C673" t="s">
        <v>783</v>
      </c>
      <c r="D673" t="s">
        <v>40</v>
      </c>
      <c r="E673" t="s">
        <v>1410</v>
      </c>
    </row>
    <row r="674" spans="1:5">
      <c r="A674" t="s">
        <v>6774</v>
      </c>
      <c r="B674" t="s">
        <v>5538</v>
      </c>
      <c r="C674" t="s">
        <v>3117</v>
      </c>
      <c r="D674" t="s">
        <v>40</v>
      </c>
      <c r="E674" t="s">
        <v>1853</v>
      </c>
    </row>
    <row r="675" spans="1:5">
      <c r="A675" t="s">
        <v>6775</v>
      </c>
      <c r="B675" t="s">
        <v>5539</v>
      </c>
      <c r="C675" t="s">
        <v>3067</v>
      </c>
      <c r="D675" t="s">
        <v>40</v>
      </c>
      <c r="E675" t="s">
        <v>193</v>
      </c>
    </row>
    <row r="676" spans="1:5">
      <c r="A676" t="s">
        <v>2776</v>
      </c>
      <c r="B676" t="s">
        <v>437</v>
      </c>
      <c r="C676" t="s">
        <v>3118</v>
      </c>
      <c r="D676" t="s">
        <v>40</v>
      </c>
      <c r="E676" t="s">
        <v>472</v>
      </c>
    </row>
    <row r="677" spans="1:5">
      <c r="A677" t="s">
        <v>3319</v>
      </c>
      <c r="B677" t="s">
        <v>5540</v>
      </c>
      <c r="C677" t="s">
        <v>2220</v>
      </c>
      <c r="D677" t="s">
        <v>40</v>
      </c>
      <c r="E677" t="s">
        <v>159</v>
      </c>
    </row>
    <row r="678" spans="1:5">
      <c r="A678" t="s">
        <v>4989</v>
      </c>
      <c r="B678" t="s">
        <v>5542</v>
      </c>
      <c r="C678" t="s">
        <v>3121</v>
      </c>
      <c r="D678" t="s">
        <v>40</v>
      </c>
      <c r="E678" t="s">
        <v>1858</v>
      </c>
    </row>
    <row r="679" spans="1:5">
      <c r="A679" t="s">
        <v>6776</v>
      </c>
      <c r="B679" t="s">
        <v>2025</v>
      </c>
      <c r="C679" t="s">
        <v>578</v>
      </c>
      <c r="D679" t="s">
        <v>40</v>
      </c>
      <c r="E679" t="s">
        <v>3127</v>
      </c>
    </row>
    <row r="680" spans="1:5">
      <c r="A680" t="s">
        <v>4565</v>
      </c>
      <c r="B680" t="s">
        <v>5543</v>
      </c>
      <c r="C680" t="s">
        <v>1177</v>
      </c>
      <c r="D680" t="s">
        <v>40</v>
      </c>
      <c r="E680" t="s">
        <v>670</v>
      </c>
    </row>
    <row r="681" spans="1:5">
      <c r="A681" t="s">
        <v>5189</v>
      </c>
      <c r="B681" t="s">
        <v>5544</v>
      </c>
      <c r="C681" t="s">
        <v>3129</v>
      </c>
      <c r="D681" t="s">
        <v>40</v>
      </c>
      <c r="E681" t="s">
        <v>2842</v>
      </c>
    </row>
    <row r="682" spans="1:5">
      <c r="A682" t="s">
        <v>6777</v>
      </c>
      <c r="B682" t="s">
        <v>5545</v>
      </c>
      <c r="C682" t="s">
        <v>2931</v>
      </c>
      <c r="D682" t="s">
        <v>40</v>
      </c>
      <c r="E682" t="s">
        <v>3131</v>
      </c>
    </row>
    <row r="683" spans="1:5">
      <c r="A683" t="s">
        <v>4535</v>
      </c>
      <c r="B683" t="s">
        <v>5547</v>
      </c>
      <c r="C683" t="s">
        <v>3132</v>
      </c>
      <c r="D683" t="s">
        <v>40</v>
      </c>
      <c r="E683" t="s">
        <v>425</v>
      </c>
    </row>
    <row r="684" spans="1:5">
      <c r="A684" t="s">
        <v>6778</v>
      </c>
      <c r="B684" t="s">
        <v>5549</v>
      </c>
      <c r="C684" t="s">
        <v>2962</v>
      </c>
      <c r="D684" t="s">
        <v>40</v>
      </c>
      <c r="E684" t="s">
        <v>2117</v>
      </c>
    </row>
    <row r="685" spans="1:5">
      <c r="A685" t="s">
        <v>6779</v>
      </c>
      <c r="B685" t="s">
        <v>1426</v>
      </c>
      <c r="C685" t="s">
        <v>3137</v>
      </c>
      <c r="D685" t="s">
        <v>40</v>
      </c>
      <c r="E685" t="s">
        <v>1745</v>
      </c>
    </row>
    <row r="686" spans="1:5">
      <c r="A686" t="s">
        <v>6781</v>
      </c>
      <c r="B686" t="s">
        <v>5551</v>
      </c>
      <c r="C686" t="s">
        <v>1001</v>
      </c>
      <c r="D686" t="s">
        <v>40</v>
      </c>
      <c r="E686" t="s">
        <v>3141</v>
      </c>
    </row>
    <row r="687" spans="1:5">
      <c r="A687" t="s">
        <v>6783</v>
      </c>
      <c r="B687" t="s">
        <v>5554</v>
      </c>
      <c r="C687" t="s">
        <v>3142</v>
      </c>
      <c r="D687" t="s">
        <v>40</v>
      </c>
      <c r="E687" t="s">
        <v>2646</v>
      </c>
    </row>
    <row r="688" spans="1:5">
      <c r="A688" t="s">
        <v>1476</v>
      </c>
      <c r="B688" t="s">
        <v>362</v>
      </c>
      <c r="C688" t="s">
        <v>1059</v>
      </c>
      <c r="D688" t="s">
        <v>40</v>
      </c>
      <c r="E688" t="s">
        <v>3144</v>
      </c>
    </row>
    <row r="689" spans="1:5">
      <c r="A689" t="s">
        <v>6784</v>
      </c>
      <c r="B689" t="s">
        <v>5377</v>
      </c>
      <c r="C689" t="s">
        <v>3145</v>
      </c>
      <c r="D689" t="s">
        <v>40</v>
      </c>
      <c r="E689" t="s">
        <v>3147</v>
      </c>
    </row>
    <row r="690" spans="1:5">
      <c r="A690" t="s">
        <v>3139</v>
      </c>
      <c r="B690" t="s">
        <v>5419</v>
      </c>
      <c r="C690" t="s">
        <v>3150</v>
      </c>
      <c r="D690" t="s">
        <v>40</v>
      </c>
      <c r="E690" t="s">
        <v>2583</v>
      </c>
    </row>
    <row r="691" spans="1:5">
      <c r="A691" t="s">
        <v>5146</v>
      </c>
      <c r="B691" t="s">
        <v>1939</v>
      </c>
      <c r="C691" t="s">
        <v>1935</v>
      </c>
      <c r="D691" t="s">
        <v>40</v>
      </c>
      <c r="E691" t="s">
        <v>2915</v>
      </c>
    </row>
    <row r="692" spans="1:5">
      <c r="A692" t="s">
        <v>1590</v>
      </c>
      <c r="B692" t="s">
        <v>3504</v>
      </c>
      <c r="C692" t="s">
        <v>3153</v>
      </c>
      <c r="D692" t="s">
        <v>40</v>
      </c>
      <c r="E692" t="s">
        <v>3154</v>
      </c>
    </row>
    <row r="693" spans="1:5">
      <c r="A693" t="s">
        <v>6785</v>
      </c>
      <c r="B693" t="s">
        <v>4513</v>
      </c>
      <c r="C693" t="s">
        <v>3158</v>
      </c>
      <c r="D693" t="s">
        <v>40</v>
      </c>
      <c r="E693" t="s">
        <v>3159</v>
      </c>
    </row>
    <row r="694" spans="1:5">
      <c r="A694" t="s">
        <v>5163</v>
      </c>
      <c r="B694" t="s">
        <v>1423</v>
      </c>
      <c r="C694" t="s">
        <v>2702</v>
      </c>
      <c r="D694" t="s">
        <v>40</v>
      </c>
      <c r="E694" t="s">
        <v>3161</v>
      </c>
    </row>
    <row r="695" spans="1:5">
      <c r="A695" t="s">
        <v>6786</v>
      </c>
      <c r="B695" t="s">
        <v>5555</v>
      </c>
      <c r="C695" t="s">
        <v>2769</v>
      </c>
      <c r="D695" t="s">
        <v>40</v>
      </c>
      <c r="E695" t="s">
        <v>3163</v>
      </c>
    </row>
    <row r="696" spans="1:5">
      <c r="A696" t="s">
        <v>6391</v>
      </c>
      <c r="B696" t="s">
        <v>5556</v>
      </c>
      <c r="C696" t="s">
        <v>2988</v>
      </c>
      <c r="D696" t="s">
        <v>40</v>
      </c>
      <c r="E696" t="s">
        <v>3166</v>
      </c>
    </row>
    <row r="697" spans="1:5">
      <c r="A697" t="s">
        <v>1503</v>
      </c>
      <c r="B697" t="s">
        <v>5557</v>
      </c>
      <c r="C697" t="s">
        <v>742</v>
      </c>
      <c r="D697" t="s">
        <v>40</v>
      </c>
      <c r="E697" t="s">
        <v>2818</v>
      </c>
    </row>
    <row r="698" spans="1:5">
      <c r="A698" t="s">
        <v>2586</v>
      </c>
      <c r="B698" t="s">
        <v>5559</v>
      </c>
      <c r="C698" t="s">
        <v>3168</v>
      </c>
      <c r="D698" t="s">
        <v>40</v>
      </c>
      <c r="E698" t="s">
        <v>3170</v>
      </c>
    </row>
    <row r="699" spans="1:5">
      <c r="A699" t="s">
        <v>6787</v>
      </c>
      <c r="B699" t="s">
        <v>3429</v>
      </c>
      <c r="C699" t="s">
        <v>2765</v>
      </c>
      <c r="D699" t="s">
        <v>40</v>
      </c>
      <c r="E699" t="s">
        <v>3175</v>
      </c>
    </row>
    <row r="700" spans="1:5">
      <c r="A700" t="s">
        <v>3060</v>
      </c>
      <c r="B700" t="s">
        <v>5560</v>
      </c>
      <c r="C700" t="s">
        <v>2757</v>
      </c>
      <c r="D700" t="s">
        <v>40</v>
      </c>
      <c r="E700" t="s">
        <v>1309</v>
      </c>
    </row>
    <row r="701" spans="1:5">
      <c r="A701" t="s">
        <v>4628</v>
      </c>
      <c r="B701" t="s">
        <v>3801</v>
      </c>
      <c r="C701" t="s">
        <v>747</v>
      </c>
      <c r="D701" t="s">
        <v>40</v>
      </c>
      <c r="E701" t="s">
        <v>3178</v>
      </c>
    </row>
    <row r="702" spans="1:5">
      <c r="A702" t="s">
        <v>3203</v>
      </c>
      <c r="B702" t="s">
        <v>5550</v>
      </c>
      <c r="C702" t="s">
        <v>3179</v>
      </c>
      <c r="D702" t="s">
        <v>40</v>
      </c>
      <c r="E702" t="s">
        <v>3182</v>
      </c>
    </row>
    <row r="703" spans="1:5">
      <c r="A703" t="s">
        <v>6788</v>
      </c>
      <c r="B703" t="s">
        <v>4440</v>
      </c>
      <c r="C703" t="s">
        <v>3183</v>
      </c>
      <c r="D703" t="s">
        <v>40</v>
      </c>
      <c r="E703" t="s">
        <v>2211</v>
      </c>
    </row>
    <row r="704" spans="1:5">
      <c r="A704" t="s">
        <v>3188</v>
      </c>
      <c r="B704" t="s">
        <v>7346</v>
      </c>
      <c r="C704" t="s">
        <v>6349</v>
      </c>
      <c r="D704" t="s">
        <v>3188</v>
      </c>
    </row>
    <row r="705" spans="1:5">
      <c r="A705" t="s">
        <v>6666</v>
      </c>
      <c r="B705" t="s">
        <v>5561</v>
      </c>
      <c r="C705" t="s">
        <v>3187</v>
      </c>
      <c r="D705" t="s">
        <v>3188</v>
      </c>
      <c r="E705" t="s">
        <v>2713</v>
      </c>
    </row>
    <row r="706" spans="1:5">
      <c r="A706" t="s">
        <v>6245</v>
      </c>
      <c r="B706" t="s">
        <v>5564</v>
      </c>
      <c r="C706" t="s">
        <v>2896</v>
      </c>
      <c r="D706" t="s">
        <v>3188</v>
      </c>
      <c r="E706" t="s">
        <v>1400</v>
      </c>
    </row>
    <row r="707" spans="1:5">
      <c r="A707" t="s">
        <v>1572</v>
      </c>
      <c r="B707" t="s">
        <v>5411</v>
      </c>
      <c r="C707" t="s">
        <v>2966</v>
      </c>
      <c r="D707" t="s">
        <v>3188</v>
      </c>
      <c r="E707" t="s">
        <v>3190</v>
      </c>
    </row>
    <row r="708" spans="1:5">
      <c r="A708" t="s">
        <v>3470</v>
      </c>
      <c r="B708" t="s">
        <v>377</v>
      </c>
      <c r="C708" t="s">
        <v>3191</v>
      </c>
      <c r="D708" t="s">
        <v>3188</v>
      </c>
      <c r="E708" t="s">
        <v>3193</v>
      </c>
    </row>
    <row r="709" spans="1:5">
      <c r="A709" t="s">
        <v>6323</v>
      </c>
      <c r="B709" t="s">
        <v>5566</v>
      </c>
      <c r="C709" t="s">
        <v>3195</v>
      </c>
      <c r="D709" t="s">
        <v>3188</v>
      </c>
      <c r="E709" t="s">
        <v>568</v>
      </c>
    </row>
    <row r="710" spans="1:5">
      <c r="A710" t="s">
        <v>758</v>
      </c>
      <c r="B710" t="s">
        <v>5567</v>
      </c>
      <c r="C710" t="s">
        <v>3198</v>
      </c>
      <c r="D710" t="s">
        <v>3188</v>
      </c>
      <c r="E710" t="s">
        <v>600</v>
      </c>
    </row>
    <row r="711" spans="1:5">
      <c r="A711" t="s">
        <v>6789</v>
      </c>
      <c r="B711" t="s">
        <v>5568</v>
      </c>
      <c r="C711" t="s">
        <v>2400</v>
      </c>
      <c r="D711" t="s">
        <v>3188</v>
      </c>
      <c r="E711" t="s">
        <v>1889</v>
      </c>
    </row>
    <row r="712" spans="1:5">
      <c r="A712" t="s">
        <v>5845</v>
      </c>
      <c r="B712" t="s">
        <v>3152</v>
      </c>
      <c r="C712" t="s">
        <v>303</v>
      </c>
      <c r="D712" t="s">
        <v>3188</v>
      </c>
      <c r="E712" t="s">
        <v>1163</v>
      </c>
    </row>
    <row r="713" spans="1:5">
      <c r="A713" t="s">
        <v>6582</v>
      </c>
      <c r="B713" t="s">
        <v>5569</v>
      </c>
      <c r="C713" t="s">
        <v>943</v>
      </c>
      <c r="D713" t="s">
        <v>3188</v>
      </c>
      <c r="E713" t="s">
        <v>764</v>
      </c>
    </row>
    <row r="714" spans="1:5">
      <c r="A714" t="s">
        <v>6790</v>
      </c>
      <c r="B714" t="s">
        <v>516</v>
      </c>
      <c r="C714" t="s">
        <v>3199</v>
      </c>
      <c r="D714" t="s">
        <v>3188</v>
      </c>
      <c r="E714" t="s">
        <v>3200</v>
      </c>
    </row>
    <row r="715" spans="1:5">
      <c r="A715" t="s">
        <v>3841</v>
      </c>
      <c r="B715" t="s">
        <v>5570</v>
      </c>
      <c r="C715" t="s">
        <v>3204</v>
      </c>
      <c r="D715" t="s">
        <v>3188</v>
      </c>
      <c r="E715" t="s">
        <v>3207</v>
      </c>
    </row>
    <row r="716" spans="1:5">
      <c r="A716" t="s">
        <v>6791</v>
      </c>
      <c r="B716" t="s">
        <v>2939</v>
      </c>
      <c r="C716" t="s">
        <v>3209</v>
      </c>
      <c r="D716" t="s">
        <v>3188</v>
      </c>
      <c r="E716" t="s">
        <v>3211</v>
      </c>
    </row>
    <row r="717" spans="1:5">
      <c r="A717" t="s">
        <v>6792</v>
      </c>
      <c r="B717" t="s">
        <v>5572</v>
      </c>
      <c r="C717" t="s">
        <v>3216</v>
      </c>
      <c r="D717" t="s">
        <v>3188</v>
      </c>
      <c r="E717" t="s">
        <v>3220</v>
      </c>
    </row>
    <row r="718" spans="1:5">
      <c r="A718" t="s">
        <v>6793</v>
      </c>
      <c r="B718" t="s">
        <v>5573</v>
      </c>
      <c r="C718" t="s">
        <v>3225</v>
      </c>
      <c r="D718" t="s">
        <v>3188</v>
      </c>
      <c r="E718" t="s">
        <v>3226</v>
      </c>
    </row>
    <row r="719" spans="1:5">
      <c r="A719" t="s">
        <v>1711</v>
      </c>
      <c r="B719" t="s">
        <v>5575</v>
      </c>
      <c r="C719" t="s">
        <v>3228</v>
      </c>
      <c r="D719" t="s">
        <v>3188</v>
      </c>
      <c r="E719" t="s">
        <v>3174</v>
      </c>
    </row>
    <row r="720" spans="1:5">
      <c r="A720" t="s">
        <v>6172</v>
      </c>
      <c r="B720" t="s">
        <v>5576</v>
      </c>
      <c r="C720" t="s">
        <v>1037</v>
      </c>
      <c r="D720" t="s">
        <v>3188</v>
      </c>
      <c r="E720" t="s">
        <v>1013</v>
      </c>
    </row>
    <row r="721" spans="1:5">
      <c r="A721" t="s">
        <v>777</v>
      </c>
      <c r="B721" t="s">
        <v>5577</v>
      </c>
      <c r="C721" t="s">
        <v>3230</v>
      </c>
      <c r="D721" t="s">
        <v>3188</v>
      </c>
      <c r="E721" t="s">
        <v>1480</v>
      </c>
    </row>
    <row r="722" spans="1:5">
      <c r="A722" t="s">
        <v>2515</v>
      </c>
      <c r="B722" t="s">
        <v>407</v>
      </c>
      <c r="C722" t="s">
        <v>3231</v>
      </c>
      <c r="D722" t="s">
        <v>3188</v>
      </c>
      <c r="E722" t="s">
        <v>624</v>
      </c>
    </row>
    <row r="723" spans="1:5">
      <c r="A723" t="s">
        <v>3459</v>
      </c>
      <c r="B723" t="s">
        <v>5578</v>
      </c>
      <c r="C723" t="s">
        <v>3232</v>
      </c>
      <c r="D723" t="s">
        <v>3188</v>
      </c>
      <c r="E723" t="s">
        <v>3181</v>
      </c>
    </row>
    <row r="724" spans="1:5">
      <c r="A724" t="s">
        <v>6795</v>
      </c>
      <c r="B724" t="s">
        <v>5580</v>
      </c>
      <c r="C724" t="s">
        <v>2664</v>
      </c>
      <c r="D724" t="s">
        <v>3188</v>
      </c>
      <c r="E724" t="s">
        <v>2512</v>
      </c>
    </row>
    <row r="725" spans="1:5">
      <c r="A725" t="s">
        <v>6796</v>
      </c>
      <c r="B725" t="s">
        <v>5581</v>
      </c>
      <c r="C725" t="s">
        <v>506</v>
      </c>
      <c r="D725" t="s">
        <v>3188</v>
      </c>
      <c r="E725" t="s">
        <v>3234</v>
      </c>
    </row>
    <row r="726" spans="1:5">
      <c r="A726" t="s">
        <v>3684</v>
      </c>
      <c r="B726" t="s">
        <v>5583</v>
      </c>
      <c r="C726" t="s">
        <v>3236</v>
      </c>
      <c r="D726" t="s">
        <v>3188</v>
      </c>
      <c r="E726" t="s">
        <v>3238</v>
      </c>
    </row>
    <row r="727" spans="1:5">
      <c r="A727" t="s">
        <v>6797</v>
      </c>
      <c r="B727" t="s">
        <v>5585</v>
      </c>
      <c r="C727" t="s">
        <v>1757</v>
      </c>
      <c r="D727" t="s">
        <v>3188</v>
      </c>
      <c r="E727" t="s">
        <v>233</v>
      </c>
    </row>
    <row r="728" spans="1:5">
      <c r="A728" t="s">
        <v>5984</v>
      </c>
      <c r="B728" t="s">
        <v>5586</v>
      </c>
      <c r="C728" t="s">
        <v>3240</v>
      </c>
      <c r="D728" t="s">
        <v>3188</v>
      </c>
      <c r="E728" t="s">
        <v>3242</v>
      </c>
    </row>
    <row r="729" spans="1:5">
      <c r="A729" t="s">
        <v>2189</v>
      </c>
      <c r="B729" t="s">
        <v>848</v>
      </c>
      <c r="C729" t="s">
        <v>1971</v>
      </c>
      <c r="D729" t="s">
        <v>3188</v>
      </c>
      <c r="E729" t="s">
        <v>3244</v>
      </c>
    </row>
    <row r="730" spans="1:5">
      <c r="A730" t="s">
        <v>6734</v>
      </c>
      <c r="B730" t="s">
        <v>5587</v>
      </c>
      <c r="C730" t="s">
        <v>3248</v>
      </c>
      <c r="D730" t="s">
        <v>3188</v>
      </c>
      <c r="E730" t="s">
        <v>1605</v>
      </c>
    </row>
    <row r="731" spans="1:5">
      <c r="A731" t="s">
        <v>6798</v>
      </c>
      <c r="B731" t="s">
        <v>5588</v>
      </c>
      <c r="C731" t="s">
        <v>3251</v>
      </c>
      <c r="D731" t="s">
        <v>3188</v>
      </c>
      <c r="E731" t="s">
        <v>3252</v>
      </c>
    </row>
    <row r="732" spans="1:5">
      <c r="A732" t="s">
        <v>2003</v>
      </c>
      <c r="B732" t="s">
        <v>5589</v>
      </c>
      <c r="C732" t="s">
        <v>3254</v>
      </c>
      <c r="D732" t="s">
        <v>3188</v>
      </c>
      <c r="E732" t="s">
        <v>984</v>
      </c>
    </row>
    <row r="733" spans="1:5">
      <c r="A733" t="s">
        <v>1282</v>
      </c>
      <c r="B733" t="s">
        <v>2748</v>
      </c>
      <c r="C733" t="s">
        <v>3255</v>
      </c>
      <c r="D733" t="s">
        <v>3188</v>
      </c>
      <c r="E733" t="s">
        <v>636</v>
      </c>
    </row>
    <row r="734" spans="1:5">
      <c r="A734" t="s">
        <v>5399</v>
      </c>
      <c r="B734" t="s">
        <v>5590</v>
      </c>
      <c r="C734" t="s">
        <v>3256</v>
      </c>
      <c r="D734" t="s">
        <v>3188</v>
      </c>
      <c r="E734" t="s">
        <v>3258</v>
      </c>
    </row>
    <row r="735" spans="1:5">
      <c r="A735" t="s">
        <v>1207</v>
      </c>
      <c r="B735" t="s">
        <v>5593</v>
      </c>
      <c r="C735" t="s">
        <v>1919</v>
      </c>
      <c r="D735" t="s">
        <v>3188</v>
      </c>
      <c r="E735" t="s">
        <v>3263</v>
      </c>
    </row>
    <row r="736" spans="1:5">
      <c r="A736" t="s">
        <v>6799</v>
      </c>
      <c r="B736" t="s">
        <v>1660</v>
      </c>
      <c r="C736" t="s">
        <v>679</v>
      </c>
      <c r="D736" t="s">
        <v>3188</v>
      </c>
      <c r="E736" t="s">
        <v>3268</v>
      </c>
    </row>
    <row r="737" spans="1:5">
      <c r="A737" t="s">
        <v>544</v>
      </c>
      <c r="B737" t="s">
        <v>5594</v>
      </c>
      <c r="C737" t="s">
        <v>366</v>
      </c>
      <c r="D737" t="s">
        <v>3188</v>
      </c>
      <c r="E737" t="s">
        <v>3270</v>
      </c>
    </row>
    <row r="738" spans="1:5">
      <c r="A738" t="s">
        <v>3273</v>
      </c>
      <c r="B738" t="s">
        <v>165</v>
      </c>
      <c r="C738" t="s">
        <v>6350</v>
      </c>
      <c r="D738" t="s">
        <v>3273</v>
      </c>
    </row>
    <row r="739" spans="1:5">
      <c r="A739" t="s">
        <v>2781</v>
      </c>
      <c r="B739" t="s">
        <v>5595</v>
      </c>
      <c r="C739" t="s">
        <v>3272</v>
      </c>
      <c r="D739" t="s">
        <v>3273</v>
      </c>
      <c r="E739" t="s">
        <v>2194</v>
      </c>
    </row>
    <row r="740" spans="1:5">
      <c r="A740" t="s">
        <v>4837</v>
      </c>
      <c r="B740" t="s">
        <v>3173</v>
      </c>
      <c r="C740" t="s">
        <v>3275</v>
      </c>
      <c r="D740" t="s">
        <v>3273</v>
      </c>
      <c r="E740" t="s">
        <v>318</v>
      </c>
    </row>
    <row r="741" spans="1:5">
      <c r="A741" t="s">
        <v>6800</v>
      </c>
      <c r="B741" t="s">
        <v>5596</v>
      </c>
      <c r="C741" t="s">
        <v>3279</v>
      </c>
      <c r="D741" t="s">
        <v>3273</v>
      </c>
      <c r="E741" t="s">
        <v>3280</v>
      </c>
    </row>
    <row r="742" spans="1:5">
      <c r="A742" t="s">
        <v>4259</v>
      </c>
      <c r="B742" t="s">
        <v>5597</v>
      </c>
      <c r="C742" t="s">
        <v>3281</v>
      </c>
      <c r="D742" t="s">
        <v>3273</v>
      </c>
      <c r="E742" t="s">
        <v>1040</v>
      </c>
    </row>
    <row r="743" spans="1:5">
      <c r="A743" t="s">
        <v>6801</v>
      </c>
      <c r="B743" t="s">
        <v>4643</v>
      </c>
      <c r="C743" t="s">
        <v>3283</v>
      </c>
      <c r="D743" t="s">
        <v>3273</v>
      </c>
      <c r="E743" t="s">
        <v>1197</v>
      </c>
    </row>
    <row r="744" spans="1:5">
      <c r="A744" t="s">
        <v>4107</v>
      </c>
      <c r="B744" t="s">
        <v>5599</v>
      </c>
      <c r="C744" t="s">
        <v>3284</v>
      </c>
      <c r="D744" t="s">
        <v>3273</v>
      </c>
      <c r="E744" t="s">
        <v>1727</v>
      </c>
    </row>
    <row r="745" spans="1:5">
      <c r="A745" t="s">
        <v>1300</v>
      </c>
      <c r="B745" t="s">
        <v>5600</v>
      </c>
      <c r="C745" t="s">
        <v>3285</v>
      </c>
      <c r="D745" t="s">
        <v>3273</v>
      </c>
      <c r="E745" t="s">
        <v>3291</v>
      </c>
    </row>
    <row r="746" spans="1:5">
      <c r="A746" t="s">
        <v>541</v>
      </c>
      <c r="B746" t="s">
        <v>5603</v>
      </c>
      <c r="C746" t="s">
        <v>2419</v>
      </c>
      <c r="D746" t="s">
        <v>3273</v>
      </c>
      <c r="E746" t="s">
        <v>1655</v>
      </c>
    </row>
    <row r="747" spans="1:5">
      <c r="A747" t="s">
        <v>6802</v>
      </c>
      <c r="B747" t="s">
        <v>2286</v>
      </c>
      <c r="C747" t="s">
        <v>1536</v>
      </c>
      <c r="D747" t="s">
        <v>3273</v>
      </c>
      <c r="E747" t="s">
        <v>888</v>
      </c>
    </row>
    <row r="748" spans="1:5">
      <c r="A748" t="s">
        <v>6803</v>
      </c>
      <c r="B748" t="s">
        <v>34</v>
      </c>
      <c r="C748" t="s">
        <v>1098</v>
      </c>
      <c r="D748" t="s">
        <v>3273</v>
      </c>
      <c r="E748" t="s">
        <v>2721</v>
      </c>
    </row>
    <row r="749" spans="1:5">
      <c r="A749" t="s">
        <v>6804</v>
      </c>
      <c r="B749" t="s">
        <v>5604</v>
      </c>
      <c r="C749" t="s">
        <v>3295</v>
      </c>
      <c r="D749" t="s">
        <v>3273</v>
      </c>
      <c r="E749" t="s">
        <v>1326</v>
      </c>
    </row>
    <row r="750" spans="1:5">
      <c r="A750" t="s">
        <v>6805</v>
      </c>
      <c r="B750" t="s">
        <v>3032</v>
      </c>
      <c r="C750" t="s">
        <v>842</v>
      </c>
      <c r="D750" t="s">
        <v>3273</v>
      </c>
      <c r="E750" t="s">
        <v>3299</v>
      </c>
    </row>
    <row r="751" spans="1:5">
      <c r="A751" t="s">
        <v>6118</v>
      </c>
      <c r="B751" t="s">
        <v>5605</v>
      </c>
      <c r="C751" t="s">
        <v>3303</v>
      </c>
      <c r="D751" t="s">
        <v>3273</v>
      </c>
      <c r="E751" t="s">
        <v>3259</v>
      </c>
    </row>
    <row r="752" spans="1:5">
      <c r="A752" t="s">
        <v>6806</v>
      </c>
      <c r="B752" t="s">
        <v>5495</v>
      </c>
      <c r="C752" t="s">
        <v>3304</v>
      </c>
      <c r="D752" t="s">
        <v>3273</v>
      </c>
      <c r="E752" t="s">
        <v>3306</v>
      </c>
    </row>
    <row r="753" spans="1:5">
      <c r="A753" t="s">
        <v>6807</v>
      </c>
      <c r="B753" t="s">
        <v>5606</v>
      </c>
      <c r="C753" t="s">
        <v>253</v>
      </c>
      <c r="D753" t="s">
        <v>3273</v>
      </c>
      <c r="E753" t="s">
        <v>2852</v>
      </c>
    </row>
    <row r="754" spans="1:5">
      <c r="A754" t="s">
        <v>6808</v>
      </c>
      <c r="B754" t="s">
        <v>5607</v>
      </c>
      <c r="C754" t="s">
        <v>3307</v>
      </c>
      <c r="D754" t="s">
        <v>3273</v>
      </c>
      <c r="E754" t="s">
        <v>3309</v>
      </c>
    </row>
    <row r="755" spans="1:5">
      <c r="A755" t="s">
        <v>6721</v>
      </c>
      <c r="B755" t="s">
        <v>1791</v>
      </c>
      <c r="C755" t="s">
        <v>2545</v>
      </c>
      <c r="D755" t="s">
        <v>3273</v>
      </c>
      <c r="E755" t="s">
        <v>1378</v>
      </c>
    </row>
    <row r="756" spans="1:5">
      <c r="A756" t="s">
        <v>5449</v>
      </c>
      <c r="B756" t="s">
        <v>1014</v>
      </c>
      <c r="C756" t="s">
        <v>143</v>
      </c>
      <c r="D756" t="s">
        <v>3273</v>
      </c>
      <c r="E756" t="s">
        <v>725</v>
      </c>
    </row>
    <row r="757" spans="1:5">
      <c r="A757" t="s">
        <v>2722</v>
      </c>
      <c r="B757" t="s">
        <v>98</v>
      </c>
      <c r="C757" t="s">
        <v>1840</v>
      </c>
      <c r="D757" t="s">
        <v>3273</v>
      </c>
      <c r="E757" t="s">
        <v>3313</v>
      </c>
    </row>
    <row r="758" spans="1:5">
      <c r="A758" t="s">
        <v>6340</v>
      </c>
      <c r="B758" t="s">
        <v>5608</v>
      </c>
      <c r="C758" t="s">
        <v>3314</v>
      </c>
      <c r="D758" t="s">
        <v>3273</v>
      </c>
      <c r="E758" t="s">
        <v>3316</v>
      </c>
    </row>
    <row r="759" spans="1:5">
      <c r="A759" t="s">
        <v>3611</v>
      </c>
      <c r="B759" t="s">
        <v>5357</v>
      </c>
      <c r="C759" t="s">
        <v>1406</v>
      </c>
      <c r="D759" t="s">
        <v>3273</v>
      </c>
      <c r="E759" t="s">
        <v>1145</v>
      </c>
    </row>
    <row r="760" spans="1:5">
      <c r="A760" t="s">
        <v>6780</v>
      </c>
      <c r="B760" t="s">
        <v>5609</v>
      </c>
      <c r="C760" t="s">
        <v>876</v>
      </c>
      <c r="D760" t="s">
        <v>3273</v>
      </c>
      <c r="E760" t="s">
        <v>2743</v>
      </c>
    </row>
    <row r="761" spans="1:5">
      <c r="A761" t="s">
        <v>5774</v>
      </c>
      <c r="B761" t="s">
        <v>5610</v>
      </c>
      <c r="C761" t="s">
        <v>3320</v>
      </c>
      <c r="D761" t="s">
        <v>3273</v>
      </c>
      <c r="E761" t="s">
        <v>3322</v>
      </c>
    </row>
    <row r="762" spans="1:5">
      <c r="A762" t="s">
        <v>6809</v>
      </c>
      <c r="B762" t="s">
        <v>5611</v>
      </c>
      <c r="C762" t="s">
        <v>3324</v>
      </c>
      <c r="D762" t="s">
        <v>3273</v>
      </c>
      <c r="E762" t="s">
        <v>905</v>
      </c>
    </row>
    <row r="763" spans="1:5">
      <c r="A763" t="s">
        <v>6811</v>
      </c>
      <c r="B763" t="s">
        <v>4020</v>
      </c>
      <c r="C763" t="s">
        <v>2134</v>
      </c>
      <c r="D763" t="s">
        <v>3273</v>
      </c>
      <c r="E763" t="s">
        <v>2176</v>
      </c>
    </row>
    <row r="764" spans="1:5">
      <c r="A764" t="s">
        <v>2100</v>
      </c>
      <c r="B764" t="s">
        <v>3689</v>
      </c>
      <c r="C764" t="s">
        <v>1926</v>
      </c>
      <c r="D764" t="s">
        <v>3273</v>
      </c>
      <c r="E764" t="s">
        <v>3326</v>
      </c>
    </row>
    <row r="765" spans="1:5">
      <c r="A765" t="s">
        <v>6812</v>
      </c>
      <c r="B765" t="s">
        <v>5612</v>
      </c>
      <c r="C765" t="s">
        <v>3328</v>
      </c>
      <c r="D765" t="s">
        <v>3273</v>
      </c>
      <c r="E765" t="s">
        <v>1946</v>
      </c>
    </row>
    <row r="766" spans="1:5">
      <c r="A766" t="s">
        <v>6813</v>
      </c>
      <c r="B766" t="s">
        <v>5613</v>
      </c>
      <c r="C766" t="s">
        <v>1128</v>
      </c>
      <c r="D766" t="s">
        <v>3273</v>
      </c>
      <c r="E766" t="s">
        <v>857</v>
      </c>
    </row>
    <row r="767" spans="1:5">
      <c r="A767" t="s">
        <v>2129</v>
      </c>
      <c r="B767" t="s">
        <v>5615</v>
      </c>
      <c r="C767" t="s">
        <v>806</v>
      </c>
      <c r="D767" t="s">
        <v>3273</v>
      </c>
      <c r="E767" t="s">
        <v>3333</v>
      </c>
    </row>
    <row r="768" spans="1:5">
      <c r="A768" t="s">
        <v>2810</v>
      </c>
      <c r="B768" t="s">
        <v>4381</v>
      </c>
      <c r="C768" t="s">
        <v>2956</v>
      </c>
      <c r="D768" t="s">
        <v>3273</v>
      </c>
      <c r="E768" t="s">
        <v>3164</v>
      </c>
    </row>
    <row r="769" spans="1:5">
      <c r="A769" t="s">
        <v>3338</v>
      </c>
      <c r="B769" t="s">
        <v>7347</v>
      </c>
      <c r="C769" t="s">
        <v>6352</v>
      </c>
      <c r="D769" t="s">
        <v>3338</v>
      </c>
    </row>
    <row r="770" spans="1:5">
      <c r="A770" t="s">
        <v>2753</v>
      </c>
      <c r="B770" t="s">
        <v>5617</v>
      </c>
      <c r="C770" t="s">
        <v>3336</v>
      </c>
      <c r="D770" t="s">
        <v>3338</v>
      </c>
      <c r="E770" t="s">
        <v>3339</v>
      </c>
    </row>
    <row r="771" spans="1:5">
      <c r="A771" t="s">
        <v>2544</v>
      </c>
      <c r="B771" t="s">
        <v>643</v>
      </c>
      <c r="C771" t="s">
        <v>2342</v>
      </c>
      <c r="D771" t="s">
        <v>3338</v>
      </c>
      <c r="E771" t="s">
        <v>2334</v>
      </c>
    </row>
    <row r="772" spans="1:5">
      <c r="A772" t="s">
        <v>6814</v>
      </c>
      <c r="B772" t="s">
        <v>4822</v>
      </c>
      <c r="C772" t="s">
        <v>2651</v>
      </c>
      <c r="D772" t="s">
        <v>3338</v>
      </c>
      <c r="E772" t="s">
        <v>2085</v>
      </c>
    </row>
    <row r="773" spans="1:5">
      <c r="A773" t="s">
        <v>1801</v>
      </c>
      <c r="B773" t="s">
        <v>3665</v>
      </c>
      <c r="C773" t="s">
        <v>3341</v>
      </c>
      <c r="D773" t="s">
        <v>3338</v>
      </c>
      <c r="E773" t="s">
        <v>3342</v>
      </c>
    </row>
    <row r="774" spans="1:5">
      <c r="A774" t="s">
        <v>6815</v>
      </c>
      <c r="B774" t="s">
        <v>4879</v>
      </c>
      <c r="C774" t="s">
        <v>1036</v>
      </c>
      <c r="D774" t="s">
        <v>3338</v>
      </c>
      <c r="E774" t="s">
        <v>745</v>
      </c>
    </row>
    <row r="775" spans="1:5">
      <c r="A775" t="s">
        <v>6816</v>
      </c>
      <c r="B775" t="s">
        <v>3823</v>
      </c>
      <c r="C775" t="s">
        <v>1937</v>
      </c>
      <c r="D775" t="s">
        <v>3338</v>
      </c>
      <c r="E775" t="s">
        <v>2733</v>
      </c>
    </row>
    <row r="776" spans="1:5">
      <c r="A776" t="s">
        <v>6303</v>
      </c>
      <c r="B776" t="s">
        <v>5618</v>
      </c>
      <c r="C776" t="s">
        <v>3235</v>
      </c>
      <c r="D776" t="s">
        <v>3338</v>
      </c>
      <c r="E776" t="s">
        <v>3343</v>
      </c>
    </row>
    <row r="777" spans="1:5">
      <c r="A777" t="s">
        <v>2199</v>
      </c>
      <c r="B777" t="s">
        <v>1773</v>
      </c>
      <c r="C777" t="s">
        <v>718</v>
      </c>
      <c r="D777" t="s">
        <v>3338</v>
      </c>
      <c r="E777" t="s">
        <v>2797</v>
      </c>
    </row>
    <row r="778" spans="1:5">
      <c r="A778" t="s">
        <v>5324</v>
      </c>
      <c r="B778" t="s">
        <v>2374</v>
      </c>
      <c r="C778" t="s">
        <v>2293</v>
      </c>
      <c r="D778" t="s">
        <v>3338</v>
      </c>
      <c r="E778" t="s">
        <v>1360</v>
      </c>
    </row>
    <row r="779" spans="1:5">
      <c r="A779" t="s">
        <v>6817</v>
      </c>
      <c r="B779" t="s">
        <v>3330</v>
      </c>
      <c r="C779" t="s">
        <v>3298</v>
      </c>
      <c r="D779" t="s">
        <v>3338</v>
      </c>
      <c r="E779" t="s">
        <v>3344</v>
      </c>
    </row>
    <row r="780" spans="1:5">
      <c r="A780" t="s">
        <v>6818</v>
      </c>
      <c r="B780" t="s">
        <v>5619</v>
      </c>
      <c r="C780" t="s">
        <v>3345</v>
      </c>
      <c r="D780" t="s">
        <v>3338</v>
      </c>
      <c r="E780" t="s">
        <v>3347</v>
      </c>
    </row>
    <row r="781" spans="1:5">
      <c r="A781" t="s">
        <v>6819</v>
      </c>
      <c r="B781" t="s">
        <v>5620</v>
      </c>
      <c r="C781" t="s">
        <v>2622</v>
      </c>
      <c r="D781" t="s">
        <v>3338</v>
      </c>
      <c r="E781" t="s">
        <v>1622</v>
      </c>
    </row>
    <row r="782" spans="1:5">
      <c r="A782" t="s">
        <v>6820</v>
      </c>
      <c r="B782" t="s">
        <v>5167</v>
      </c>
      <c r="C782" t="s">
        <v>3350</v>
      </c>
      <c r="D782" t="s">
        <v>3338</v>
      </c>
      <c r="E782" t="s">
        <v>1679</v>
      </c>
    </row>
    <row r="783" spans="1:5">
      <c r="A783" t="s">
        <v>6464</v>
      </c>
      <c r="B783" t="s">
        <v>5622</v>
      </c>
      <c r="C783" t="s">
        <v>3353</v>
      </c>
      <c r="D783" t="s">
        <v>3338</v>
      </c>
      <c r="E783" t="s">
        <v>3277</v>
      </c>
    </row>
    <row r="784" spans="1:5">
      <c r="A784" t="s">
        <v>6821</v>
      </c>
      <c r="B784" t="s">
        <v>7348</v>
      </c>
      <c r="C784" t="s">
        <v>6353</v>
      </c>
      <c r="D784" t="s">
        <v>3338</v>
      </c>
      <c r="E784" t="s">
        <v>1524</v>
      </c>
    </row>
    <row r="785" spans="1:5">
      <c r="A785" t="s">
        <v>214</v>
      </c>
      <c r="B785" t="s">
        <v>4518</v>
      </c>
      <c r="C785" t="s">
        <v>4084</v>
      </c>
      <c r="D785" t="s">
        <v>214</v>
      </c>
    </row>
    <row r="786" spans="1:5">
      <c r="A786" t="s">
        <v>6822</v>
      </c>
      <c r="B786" t="s">
        <v>5623</v>
      </c>
      <c r="C786" t="s">
        <v>2943</v>
      </c>
      <c r="D786" t="s">
        <v>214</v>
      </c>
      <c r="E786" t="s">
        <v>3355</v>
      </c>
    </row>
    <row r="787" spans="1:5">
      <c r="A787" t="s">
        <v>286</v>
      </c>
      <c r="B787" t="s">
        <v>518</v>
      </c>
      <c r="C787" t="s">
        <v>3360</v>
      </c>
      <c r="D787" t="s">
        <v>214</v>
      </c>
      <c r="E787" t="s">
        <v>3361</v>
      </c>
    </row>
    <row r="788" spans="1:5">
      <c r="A788" t="s">
        <v>6823</v>
      </c>
      <c r="B788" t="s">
        <v>5624</v>
      </c>
      <c r="C788" t="s">
        <v>2031</v>
      </c>
      <c r="D788" t="s">
        <v>214</v>
      </c>
      <c r="E788" t="s">
        <v>3363</v>
      </c>
    </row>
    <row r="789" spans="1:5">
      <c r="A789" t="s">
        <v>6824</v>
      </c>
      <c r="B789" t="s">
        <v>712</v>
      </c>
      <c r="C789" t="s">
        <v>517</v>
      </c>
      <c r="D789" t="s">
        <v>214</v>
      </c>
      <c r="E789" t="s">
        <v>129</v>
      </c>
    </row>
    <row r="790" spans="1:5">
      <c r="A790" t="s">
        <v>5912</v>
      </c>
      <c r="B790" t="s">
        <v>5628</v>
      </c>
      <c r="C790" t="s">
        <v>3364</v>
      </c>
      <c r="D790" t="s">
        <v>214</v>
      </c>
      <c r="E790" t="s">
        <v>3370</v>
      </c>
    </row>
    <row r="791" spans="1:5">
      <c r="A791" t="s">
        <v>1291</v>
      </c>
      <c r="B791" t="s">
        <v>5630</v>
      </c>
      <c r="C791" t="s">
        <v>3371</v>
      </c>
      <c r="D791" t="s">
        <v>214</v>
      </c>
      <c r="E791" t="s">
        <v>3305</v>
      </c>
    </row>
    <row r="792" spans="1:5">
      <c r="A792" t="s">
        <v>6825</v>
      </c>
      <c r="B792" t="s">
        <v>5631</v>
      </c>
      <c r="C792" t="s">
        <v>3346</v>
      </c>
      <c r="D792" t="s">
        <v>214</v>
      </c>
      <c r="E792" t="s">
        <v>3374</v>
      </c>
    </row>
    <row r="793" spans="1:5">
      <c r="A793" t="s">
        <v>6826</v>
      </c>
      <c r="B793" t="s">
        <v>5632</v>
      </c>
      <c r="C793" t="s">
        <v>1202</v>
      </c>
      <c r="D793" t="s">
        <v>214</v>
      </c>
      <c r="E793" t="s">
        <v>3377</v>
      </c>
    </row>
    <row r="794" spans="1:5">
      <c r="A794" t="s">
        <v>2603</v>
      </c>
      <c r="B794" t="s">
        <v>2366</v>
      </c>
      <c r="C794" t="s">
        <v>1149</v>
      </c>
      <c r="D794" t="s">
        <v>214</v>
      </c>
      <c r="E794" t="s">
        <v>1265</v>
      </c>
    </row>
    <row r="795" spans="1:5">
      <c r="A795" t="s">
        <v>6827</v>
      </c>
      <c r="B795" t="s">
        <v>5633</v>
      </c>
      <c r="C795" t="s">
        <v>1964</v>
      </c>
      <c r="D795" t="s">
        <v>214</v>
      </c>
      <c r="E795" t="s">
        <v>998</v>
      </c>
    </row>
    <row r="796" spans="1:5">
      <c r="A796" t="s">
        <v>5257</v>
      </c>
      <c r="B796" t="s">
        <v>5473</v>
      </c>
      <c r="C796" t="s">
        <v>3358</v>
      </c>
      <c r="D796" t="s">
        <v>214</v>
      </c>
      <c r="E796" t="s">
        <v>1052</v>
      </c>
    </row>
    <row r="797" spans="1:5">
      <c r="A797" t="s">
        <v>6828</v>
      </c>
      <c r="B797" t="s">
        <v>4163</v>
      </c>
      <c r="C797" t="s">
        <v>1335</v>
      </c>
      <c r="D797" t="s">
        <v>214</v>
      </c>
      <c r="E797" t="s">
        <v>2136</v>
      </c>
    </row>
    <row r="798" spans="1:5">
      <c r="A798" t="s">
        <v>6829</v>
      </c>
      <c r="B798" t="s">
        <v>5635</v>
      </c>
      <c r="C798" t="s">
        <v>2484</v>
      </c>
      <c r="D798" t="s">
        <v>214</v>
      </c>
      <c r="E798" t="s">
        <v>3378</v>
      </c>
    </row>
    <row r="799" spans="1:5">
      <c r="A799" t="s">
        <v>4220</v>
      </c>
      <c r="B799" t="s">
        <v>5637</v>
      </c>
      <c r="C799" t="s">
        <v>3357</v>
      </c>
      <c r="D799" t="s">
        <v>214</v>
      </c>
      <c r="E799" t="s">
        <v>3382</v>
      </c>
    </row>
    <row r="800" spans="1:5">
      <c r="A800" t="s">
        <v>6830</v>
      </c>
      <c r="B800" t="s">
        <v>5355</v>
      </c>
      <c r="C800" t="s">
        <v>1007</v>
      </c>
      <c r="D800" t="s">
        <v>214</v>
      </c>
      <c r="E800" t="s">
        <v>836</v>
      </c>
    </row>
    <row r="801" spans="1:5">
      <c r="A801" t="s">
        <v>6831</v>
      </c>
      <c r="B801" t="s">
        <v>4762</v>
      </c>
      <c r="C801" t="s">
        <v>1761</v>
      </c>
      <c r="D801" t="s">
        <v>214</v>
      </c>
      <c r="E801" t="s">
        <v>2796</v>
      </c>
    </row>
    <row r="802" spans="1:5">
      <c r="A802" t="s">
        <v>6832</v>
      </c>
      <c r="B802" t="s">
        <v>4702</v>
      </c>
      <c r="C802" t="s">
        <v>3384</v>
      </c>
      <c r="D802" t="s">
        <v>214</v>
      </c>
      <c r="E802" t="s">
        <v>1784</v>
      </c>
    </row>
    <row r="803" spans="1:5">
      <c r="A803" t="s">
        <v>6452</v>
      </c>
      <c r="B803" t="s">
        <v>5639</v>
      </c>
      <c r="C803" t="s">
        <v>3387</v>
      </c>
      <c r="D803" t="s">
        <v>214</v>
      </c>
      <c r="E803" t="s">
        <v>3391</v>
      </c>
    </row>
    <row r="804" spans="1:5">
      <c r="A804" t="s">
        <v>6833</v>
      </c>
      <c r="B804" t="s">
        <v>4647</v>
      </c>
      <c r="C804" t="s">
        <v>1673</v>
      </c>
      <c r="D804" t="s">
        <v>214</v>
      </c>
      <c r="E804" t="s">
        <v>1737</v>
      </c>
    </row>
    <row r="805" spans="1:5">
      <c r="A805" t="s">
        <v>1651</v>
      </c>
      <c r="B805" t="s">
        <v>7330</v>
      </c>
      <c r="C805" t="s">
        <v>6354</v>
      </c>
      <c r="D805" t="s">
        <v>1651</v>
      </c>
    </row>
    <row r="806" spans="1:5">
      <c r="A806" t="s">
        <v>444</v>
      </c>
      <c r="B806" t="s">
        <v>5641</v>
      </c>
      <c r="C806" t="s">
        <v>3392</v>
      </c>
      <c r="D806" t="s">
        <v>1651</v>
      </c>
      <c r="E806" t="s">
        <v>3140</v>
      </c>
    </row>
    <row r="807" spans="1:5">
      <c r="A807" t="s">
        <v>6834</v>
      </c>
      <c r="B807" t="s">
        <v>5642</v>
      </c>
      <c r="C807" t="s">
        <v>2903</v>
      </c>
      <c r="D807" t="s">
        <v>1651</v>
      </c>
      <c r="E807" t="s">
        <v>2219</v>
      </c>
    </row>
    <row r="808" spans="1:5">
      <c r="A808" t="s">
        <v>514</v>
      </c>
      <c r="B808" t="s">
        <v>5643</v>
      </c>
      <c r="C808" t="s">
        <v>453</v>
      </c>
      <c r="D808" t="s">
        <v>1651</v>
      </c>
      <c r="E808" t="s">
        <v>3397</v>
      </c>
    </row>
    <row r="809" spans="1:5">
      <c r="A809" t="s">
        <v>297</v>
      </c>
      <c r="B809" t="s">
        <v>5645</v>
      </c>
      <c r="C809" t="s">
        <v>1486</v>
      </c>
      <c r="D809" t="s">
        <v>1651</v>
      </c>
      <c r="E809" t="s">
        <v>3379</v>
      </c>
    </row>
    <row r="810" spans="1:5">
      <c r="A810" t="s">
        <v>4488</v>
      </c>
      <c r="B810" t="s">
        <v>4505</v>
      </c>
      <c r="C810" t="s">
        <v>1355</v>
      </c>
      <c r="D810" t="s">
        <v>1651</v>
      </c>
      <c r="E810" t="s">
        <v>1949</v>
      </c>
    </row>
    <row r="811" spans="1:5">
      <c r="A811" t="s">
        <v>4740</v>
      </c>
      <c r="B811" t="s">
        <v>5646</v>
      </c>
      <c r="C811" t="s">
        <v>3399</v>
      </c>
      <c r="D811" t="s">
        <v>1651</v>
      </c>
      <c r="E811" t="s">
        <v>753</v>
      </c>
    </row>
    <row r="812" spans="1:5">
      <c r="A812" t="s">
        <v>6603</v>
      </c>
      <c r="B812" t="s">
        <v>5647</v>
      </c>
      <c r="C812" t="s">
        <v>3402</v>
      </c>
      <c r="D812" t="s">
        <v>1651</v>
      </c>
      <c r="E812" t="s">
        <v>2898</v>
      </c>
    </row>
    <row r="813" spans="1:5">
      <c r="A813" t="s">
        <v>6835</v>
      </c>
      <c r="B813" t="s">
        <v>5648</v>
      </c>
      <c r="C813" t="s">
        <v>3403</v>
      </c>
      <c r="D813" t="s">
        <v>1651</v>
      </c>
      <c r="E813" t="s">
        <v>3354</v>
      </c>
    </row>
    <row r="814" spans="1:5">
      <c r="A814" t="s">
        <v>6440</v>
      </c>
      <c r="B814" t="s">
        <v>5649</v>
      </c>
      <c r="C814" t="s">
        <v>715</v>
      </c>
      <c r="D814" t="s">
        <v>1651</v>
      </c>
      <c r="E814" t="s">
        <v>3404</v>
      </c>
    </row>
    <row r="815" spans="1:5">
      <c r="A815" t="s">
        <v>6836</v>
      </c>
      <c r="B815" t="s">
        <v>5650</v>
      </c>
      <c r="C815" t="s">
        <v>3406</v>
      </c>
      <c r="D815" t="s">
        <v>1651</v>
      </c>
      <c r="E815" t="s">
        <v>3407</v>
      </c>
    </row>
    <row r="816" spans="1:5">
      <c r="A816" t="s">
        <v>6837</v>
      </c>
      <c r="B816" t="s">
        <v>7349</v>
      </c>
      <c r="C816" t="s">
        <v>6355</v>
      </c>
      <c r="D816" t="s">
        <v>1651</v>
      </c>
      <c r="E816" t="s">
        <v>1198</v>
      </c>
    </row>
    <row r="817" spans="1:5">
      <c r="A817" t="s">
        <v>6838</v>
      </c>
      <c r="B817" t="s">
        <v>5652</v>
      </c>
      <c r="C817" t="s">
        <v>3408</v>
      </c>
      <c r="D817" t="s">
        <v>1651</v>
      </c>
      <c r="E817" t="s">
        <v>3411</v>
      </c>
    </row>
    <row r="818" spans="1:5">
      <c r="A818" t="s">
        <v>5300</v>
      </c>
      <c r="B818" t="s">
        <v>672</v>
      </c>
      <c r="C818" t="s">
        <v>1024</v>
      </c>
      <c r="D818" t="s">
        <v>1651</v>
      </c>
      <c r="E818" t="s">
        <v>805</v>
      </c>
    </row>
    <row r="819" spans="1:5">
      <c r="A819" t="s">
        <v>6839</v>
      </c>
      <c r="B819" t="s">
        <v>3811</v>
      </c>
      <c r="C819" t="s">
        <v>2761</v>
      </c>
      <c r="D819" t="s">
        <v>1651</v>
      </c>
      <c r="E819" t="s">
        <v>3412</v>
      </c>
    </row>
    <row r="820" spans="1:5">
      <c r="A820" t="s">
        <v>3005</v>
      </c>
      <c r="B820" t="s">
        <v>5653</v>
      </c>
      <c r="C820" t="s">
        <v>3413</v>
      </c>
      <c r="D820" t="s">
        <v>1651</v>
      </c>
      <c r="E820" t="s">
        <v>1289</v>
      </c>
    </row>
    <row r="821" spans="1:5">
      <c r="A821" t="s">
        <v>6840</v>
      </c>
      <c r="B821" t="s">
        <v>3622</v>
      </c>
      <c r="C821" t="s">
        <v>2779</v>
      </c>
      <c r="D821" t="s">
        <v>1651</v>
      </c>
      <c r="E821" t="s">
        <v>818</v>
      </c>
    </row>
    <row r="822" spans="1:5">
      <c r="A822" t="s">
        <v>6841</v>
      </c>
      <c r="B822" t="s">
        <v>5654</v>
      </c>
      <c r="C822" t="s">
        <v>1527</v>
      </c>
      <c r="D822" t="s">
        <v>1651</v>
      </c>
      <c r="E822" t="s">
        <v>3414</v>
      </c>
    </row>
    <row r="823" spans="1:5">
      <c r="A823" t="s">
        <v>1768</v>
      </c>
      <c r="B823" t="s">
        <v>7350</v>
      </c>
      <c r="C823" t="s">
        <v>6357</v>
      </c>
      <c r="D823" t="s">
        <v>1768</v>
      </c>
    </row>
    <row r="824" spans="1:5">
      <c r="A824" t="s">
        <v>6842</v>
      </c>
      <c r="B824" t="s">
        <v>5655</v>
      </c>
      <c r="C824" t="s">
        <v>2940</v>
      </c>
      <c r="D824" t="s">
        <v>1768</v>
      </c>
      <c r="E824" t="s">
        <v>1317</v>
      </c>
    </row>
    <row r="825" spans="1:5">
      <c r="A825" t="s">
        <v>5240</v>
      </c>
      <c r="B825" t="s">
        <v>3282</v>
      </c>
      <c r="C825" t="s">
        <v>3416</v>
      </c>
      <c r="D825" t="s">
        <v>1768</v>
      </c>
      <c r="E825" t="s">
        <v>1181</v>
      </c>
    </row>
    <row r="826" spans="1:5">
      <c r="A826" t="s">
        <v>6843</v>
      </c>
      <c r="B826" t="s">
        <v>4516</v>
      </c>
      <c r="C826" t="s">
        <v>3419</v>
      </c>
      <c r="D826" t="s">
        <v>1768</v>
      </c>
      <c r="E826" t="s">
        <v>3421</v>
      </c>
    </row>
    <row r="827" spans="1:5">
      <c r="A827" t="s">
        <v>6595</v>
      </c>
      <c r="B827" t="s">
        <v>4017</v>
      </c>
      <c r="C827" t="s">
        <v>3424</v>
      </c>
      <c r="D827" t="s">
        <v>1768</v>
      </c>
      <c r="E827" t="s">
        <v>1740</v>
      </c>
    </row>
    <row r="828" spans="1:5">
      <c r="A828" t="s">
        <v>6844</v>
      </c>
      <c r="B828" t="s">
        <v>5656</v>
      </c>
      <c r="C828" t="s">
        <v>2369</v>
      </c>
      <c r="D828" t="s">
        <v>1768</v>
      </c>
      <c r="E828" t="s">
        <v>2402</v>
      </c>
    </row>
    <row r="829" spans="1:5">
      <c r="A829" t="s">
        <v>6845</v>
      </c>
      <c r="B829" t="s">
        <v>5657</v>
      </c>
      <c r="C829" t="s">
        <v>3425</v>
      </c>
      <c r="D829" t="s">
        <v>1768</v>
      </c>
      <c r="E829" t="s">
        <v>2541</v>
      </c>
    </row>
    <row r="830" spans="1:5">
      <c r="A830" t="s">
        <v>4801</v>
      </c>
      <c r="B830" t="s">
        <v>5658</v>
      </c>
      <c r="C830" t="s">
        <v>3427</v>
      </c>
      <c r="D830" t="s">
        <v>1768</v>
      </c>
      <c r="E830" t="s">
        <v>3430</v>
      </c>
    </row>
    <row r="831" spans="1:5">
      <c r="A831" t="s">
        <v>6846</v>
      </c>
      <c r="B831" t="s">
        <v>5659</v>
      </c>
      <c r="C831" t="s">
        <v>1392</v>
      </c>
      <c r="D831" t="s">
        <v>1768</v>
      </c>
      <c r="E831" t="s">
        <v>2156</v>
      </c>
    </row>
    <row r="832" spans="1:5">
      <c r="A832" t="s">
        <v>4583</v>
      </c>
      <c r="B832" t="s">
        <v>5660</v>
      </c>
      <c r="C832" t="s">
        <v>3057</v>
      </c>
      <c r="D832" t="s">
        <v>1768</v>
      </c>
      <c r="E832" t="s">
        <v>3433</v>
      </c>
    </row>
    <row r="833" spans="1:5">
      <c r="A833" t="s">
        <v>6631</v>
      </c>
      <c r="B833" t="s">
        <v>5661</v>
      </c>
      <c r="C833" t="s">
        <v>1219</v>
      </c>
      <c r="D833" t="s">
        <v>1768</v>
      </c>
      <c r="E833" t="s">
        <v>2408</v>
      </c>
    </row>
    <row r="834" spans="1:5">
      <c r="A834" t="s">
        <v>6847</v>
      </c>
      <c r="B834" t="s">
        <v>3035</v>
      </c>
      <c r="C834" t="s">
        <v>3436</v>
      </c>
      <c r="D834" t="s">
        <v>1768</v>
      </c>
      <c r="E834" t="s">
        <v>186</v>
      </c>
    </row>
    <row r="835" spans="1:5">
      <c r="A835" t="s">
        <v>6848</v>
      </c>
      <c r="B835" t="s">
        <v>5664</v>
      </c>
      <c r="C835" t="s">
        <v>1054</v>
      </c>
      <c r="D835" t="s">
        <v>1768</v>
      </c>
      <c r="E835" t="s">
        <v>2791</v>
      </c>
    </row>
    <row r="836" spans="1:5">
      <c r="A836" t="s">
        <v>2817</v>
      </c>
      <c r="B836" t="s">
        <v>5665</v>
      </c>
      <c r="C836" t="s">
        <v>3438</v>
      </c>
      <c r="D836" t="s">
        <v>1768</v>
      </c>
      <c r="E836" t="s">
        <v>331</v>
      </c>
    </row>
    <row r="837" spans="1:5">
      <c r="A837" t="s">
        <v>6849</v>
      </c>
      <c r="B837" t="s">
        <v>2192</v>
      </c>
      <c r="C837" t="s">
        <v>997</v>
      </c>
      <c r="D837" t="s">
        <v>1768</v>
      </c>
      <c r="E837" t="s">
        <v>3381</v>
      </c>
    </row>
    <row r="838" spans="1:5">
      <c r="A838" t="s">
        <v>6851</v>
      </c>
      <c r="B838" t="s">
        <v>5666</v>
      </c>
      <c r="C838" t="s">
        <v>3440</v>
      </c>
      <c r="D838" t="s">
        <v>1768</v>
      </c>
      <c r="E838" t="s">
        <v>3444</v>
      </c>
    </row>
    <row r="839" spans="1:5">
      <c r="A839" t="s">
        <v>6852</v>
      </c>
      <c r="B839" t="s">
        <v>5667</v>
      </c>
      <c r="C839" t="s">
        <v>2435</v>
      </c>
      <c r="D839" t="s">
        <v>1768</v>
      </c>
      <c r="E839" t="s">
        <v>1151</v>
      </c>
    </row>
    <row r="840" spans="1:5">
      <c r="A840" t="s">
        <v>2632</v>
      </c>
      <c r="B840" t="s">
        <v>2840</v>
      </c>
      <c r="C840" t="s">
        <v>2907</v>
      </c>
      <c r="D840" t="s">
        <v>1768</v>
      </c>
      <c r="E840" t="s">
        <v>1662</v>
      </c>
    </row>
    <row r="841" spans="1:5">
      <c r="A841" t="s">
        <v>4403</v>
      </c>
      <c r="B841" t="s">
        <v>5669</v>
      </c>
      <c r="C841" t="s">
        <v>2393</v>
      </c>
      <c r="D841" t="s">
        <v>1768</v>
      </c>
      <c r="E841" t="s">
        <v>360</v>
      </c>
    </row>
    <row r="842" spans="1:5">
      <c r="A842" t="s">
        <v>5802</v>
      </c>
      <c r="B842" t="s">
        <v>5670</v>
      </c>
      <c r="C842" t="s">
        <v>1808</v>
      </c>
      <c r="D842" t="s">
        <v>1768</v>
      </c>
      <c r="E842" t="s">
        <v>874</v>
      </c>
    </row>
    <row r="843" spans="1:5">
      <c r="A843" t="s">
        <v>482</v>
      </c>
      <c r="B843" t="s">
        <v>3564</v>
      </c>
      <c r="C843" t="s">
        <v>3449</v>
      </c>
      <c r="D843" t="s">
        <v>1768</v>
      </c>
      <c r="E843" t="s">
        <v>3289</v>
      </c>
    </row>
    <row r="844" spans="1:5">
      <c r="A844" t="s">
        <v>1214</v>
      </c>
      <c r="B844" t="s">
        <v>5671</v>
      </c>
      <c r="C844" t="s">
        <v>3452</v>
      </c>
      <c r="D844" t="s">
        <v>1768</v>
      </c>
      <c r="E844" t="s">
        <v>3454</v>
      </c>
    </row>
    <row r="845" spans="1:5">
      <c r="A845" t="s">
        <v>6853</v>
      </c>
      <c r="B845" t="s">
        <v>5672</v>
      </c>
      <c r="C845" t="s">
        <v>2824</v>
      </c>
      <c r="D845" t="s">
        <v>1768</v>
      </c>
      <c r="E845" t="s">
        <v>3457</v>
      </c>
    </row>
    <row r="846" spans="1:5">
      <c r="A846" t="s">
        <v>6854</v>
      </c>
      <c r="B846" t="s">
        <v>5673</v>
      </c>
      <c r="C846" t="s">
        <v>3460</v>
      </c>
      <c r="D846" t="s">
        <v>1768</v>
      </c>
      <c r="E846" t="s">
        <v>3389</v>
      </c>
    </row>
    <row r="847" spans="1:5">
      <c r="A847" t="s">
        <v>6855</v>
      </c>
      <c r="B847" t="s">
        <v>5675</v>
      </c>
      <c r="C847" t="s">
        <v>3461</v>
      </c>
      <c r="D847" t="s">
        <v>1768</v>
      </c>
      <c r="E847" t="s">
        <v>1030</v>
      </c>
    </row>
    <row r="848" spans="1:5">
      <c r="A848" t="s">
        <v>6856</v>
      </c>
      <c r="B848" t="s">
        <v>5676</v>
      </c>
      <c r="C848" t="s">
        <v>1252</v>
      </c>
      <c r="D848" t="s">
        <v>1768</v>
      </c>
      <c r="E848" t="s">
        <v>2017</v>
      </c>
    </row>
    <row r="849" spans="1:5">
      <c r="A849" t="s">
        <v>429</v>
      </c>
      <c r="B849" t="s">
        <v>5677</v>
      </c>
      <c r="C849" t="s">
        <v>3463</v>
      </c>
      <c r="D849" t="s">
        <v>1768</v>
      </c>
      <c r="E849" t="s">
        <v>3467</v>
      </c>
    </row>
    <row r="850" spans="1:5">
      <c r="A850" t="s">
        <v>6857</v>
      </c>
      <c r="B850" t="s">
        <v>5678</v>
      </c>
      <c r="C850" t="s">
        <v>3468</v>
      </c>
      <c r="D850" t="s">
        <v>1768</v>
      </c>
      <c r="E850" t="s">
        <v>2960</v>
      </c>
    </row>
    <row r="851" spans="1:5">
      <c r="A851" t="s">
        <v>2201</v>
      </c>
      <c r="B851" t="s">
        <v>7351</v>
      </c>
      <c r="C851" t="s">
        <v>6358</v>
      </c>
      <c r="D851" t="s">
        <v>2201</v>
      </c>
    </row>
    <row r="852" spans="1:5">
      <c r="A852" t="s">
        <v>6858</v>
      </c>
      <c r="B852" t="s">
        <v>5680</v>
      </c>
      <c r="C852" t="s">
        <v>3471</v>
      </c>
      <c r="D852" t="s">
        <v>2201</v>
      </c>
      <c r="E852" t="s">
        <v>2180</v>
      </c>
    </row>
    <row r="853" spans="1:5">
      <c r="A853" t="s">
        <v>1647</v>
      </c>
      <c r="B853" t="s">
        <v>5682</v>
      </c>
      <c r="C853" t="s">
        <v>3473</v>
      </c>
      <c r="D853" t="s">
        <v>2201</v>
      </c>
      <c r="E853" t="s">
        <v>2919</v>
      </c>
    </row>
    <row r="854" spans="1:5">
      <c r="A854" t="s">
        <v>6859</v>
      </c>
      <c r="B854" t="s">
        <v>5684</v>
      </c>
      <c r="C854" t="s">
        <v>2005</v>
      </c>
      <c r="D854" t="s">
        <v>2201</v>
      </c>
      <c r="E854" t="s">
        <v>773</v>
      </c>
    </row>
    <row r="855" spans="1:5">
      <c r="A855" t="s">
        <v>958</v>
      </c>
      <c r="B855" t="s">
        <v>75</v>
      </c>
      <c r="C855" t="s">
        <v>3474</v>
      </c>
      <c r="D855" t="s">
        <v>2201</v>
      </c>
      <c r="E855" t="s">
        <v>947</v>
      </c>
    </row>
    <row r="856" spans="1:5">
      <c r="A856" t="s">
        <v>5940</v>
      </c>
      <c r="B856" t="s">
        <v>218</v>
      </c>
      <c r="C856" t="s">
        <v>3475</v>
      </c>
      <c r="D856" t="s">
        <v>2201</v>
      </c>
      <c r="E856" t="s">
        <v>812</v>
      </c>
    </row>
    <row r="857" spans="1:5">
      <c r="A857" t="s">
        <v>1505</v>
      </c>
      <c r="B857" t="s">
        <v>5591</v>
      </c>
      <c r="C857" t="s">
        <v>1596</v>
      </c>
      <c r="D857" t="s">
        <v>2201</v>
      </c>
      <c r="E857" t="s">
        <v>3476</v>
      </c>
    </row>
    <row r="858" spans="1:5">
      <c r="A858" t="s">
        <v>2504</v>
      </c>
      <c r="B858" t="s">
        <v>575</v>
      </c>
      <c r="C858" t="s">
        <v>3477</v>
      </c>
      <c r="D858" t="s">
        <v>2201</v>
      </c>
      <c r="E858" t="s">
        <v>2228</v>
      </c>
    </row>
    <row r="859" spans="1:5">
      <c r="A859" t="s">
        <v>4864</v>
      </c>
      <c r="B859" t="s">
        <v>4175</v>
      </c>
      <c r="C859" t="s">
        <v>3480</v>
      </c>
      <c r="D859" t="s">
        <v>2201</v>
      </c>
      <c r="E859" t="s">
        <v>3481</v>
      </c>
    </row>
    <row r="860" spans="1:5">
      <c r="A860" t="s">
        <v>3162</v>
      </c>
      <c r="B860" t="s">
        <v>5685</v>
      </c>
      <c r="C860" t="s">
        <v>3482</v>
      </c>
      <c r="D860" t="s">
        <v>2201</v>
      </c>
      <c r="E860" t="s">
        <v>211</v>
      </c>
    </row>
    <row r="861" spans="1:5">
      <c r="A861" t="s">
        <v>6860</v>
      </c>
      <c r="B861" t="s">
        <v>4815</v>
      </c>
      <c r="C861" t="s">
        <v>3246</v>
      </c>
      <c r="D861" t="s">
        <v>2201</v>
      </c>
      <c r="E861" t="s">
        <v>2923</v>
      </c>
    </row>
    <row r="862" spans="1:5">
      <c r="A862" t="s">
        <v>6861</v>
      </c>
      <c r="B862" t="s">
        <v>5687</v>
      </c>
      <c r="C862" t="s">
        <v>3484</v>
      </c>
      <c r="D862" t="s">
        <v>2201</v>
      </c>
      <c r="E862" t="s">
        <v>2505</v>
      </c>
    </row>
    <row r="863" spans="1:5">
      <c r="A863" t="s">
        <v>2997</v>
      </c>
      <c r="B863" t="s">
        <v>242</v>
      </c>
      <c r="C863" t="s">
        <v>2850</v>
      </c>
      <c r="D863" t="s">
        <v>2201</v>
      </c>
      <c r="E863" t="s">
        <v>395</v>
      </c>
    </row>
    <row r="864" spans="1:5">
      <c r="A864" t="s">
        <v>5468</v>
      </c>
      <c r="B864" t="s">
        <v>5688</v>
      </c>
      <c r="C864" t="s">
        <v>3488</v>
      </c>
      <c r="D864" t="s">
        <v>2201</v>
      </c>
      <c r="E864" t="s">
        <v>3489</v>
      </c>
    </row>
    <row r="865" spans="1:5">
      <c r="A865" t="s">
        <v>1802</v>
      </c>
      <c r="B865" t="s">
        <v>5689</v>
      </c>
      <c r="C865" t="s">
        <v>3493</v>
      </c>
      <c r="D865" t="s">
        <v>2201</v>
      </c>
      <c r="E865" t="s">
        <v>2688</v>
      </c>
    </row>
    <row r="866" spans="1:5">
      <c r="A866" t="s">
        <v>6641</v>
      </c>
      <c r="B866" t="s">
        <v>559</v>
      </c>
      <c r="C866" t="s">
        <v>2089</v>
      </c>
      <c r="D866" t="s">
        <v>2201</v>
      </c>
      <c r="E866" t="s">
        <v>2066</v>
      </c>
    </row>
    <row r="867" spans="1:5">
      <c r="A867" t="s">
        <v>6862</v>
      </c>
      <c r="B867" t="s">
        <v>4067</v>
      </c>
      <c r="C867" t="s">
        <v>1675</v>
      </c>
      <c r="D867" t="s">
        <v>2201</v>
      </c>
      <c r="E867" t="s">
        <v>701</v>
      </c>
    </row>
    <row r="868" spans="1:5">
      <c r="A868" t="s">
        <v>6863</v>
      </c>
      <c r="B868" t="s">
        <v>5690</v>
      </c>
      <c r="C868" t="s">
        <v>713</v>
      </c>
      <c r="D868" t="s">
        <v>2201</v>
      </c>
      <c r="E868" t="s">
        <v>3495</v>
      </c>
    </row>
    <row r="869" spans="1:5">
      <c r="A869" t="s">
        <v>3836</v>
      </c>
      <c r="B869" t="s">
        <v>531</v>
      </c>
      <c r="C869" t="s">
        <v>2378</v>
      </c>
      <c r="D869" t="s">
        <v>2201</v>
      </c>
      <c r="E869" t="s">
        <v>3415</v>
      </c>
    </row>
    <row r="870" spans="1:5">
      <c r="A870" t="s">
        <v>6864</v>
      </c>
      <c r="B870" t="s">
        <v>4531</v>
      </c>
      <c r="C870" t="s">
        <v>3497</v>
      </c>
      <c r="D870" t="s">
        <v>2201</v>
      </c>
      <c r="E870" t="s">
        <v>2481</v>
      </c>
    </row>
    <row r="871" spans="1:5">
      <c r="A871" t="s">
        <v>6865</v>
      </c>
      <c r="B871" t="s">
        <v>4240</v>
      </c>
      <c r="C871" t="s">
        <v>3498</v>
      </c>
      <c r="D871" t="s">
        <v>2201</v>
      </c>
      <c r="E871" t="s">
        <v>1855</v>
      </c>
    </row>
    <row r="872" spans="1:5">
      <c r="A872" t="s">
        <v>6866</v>
      </c>
      <c r="B872" t="s">
        <v>5691</v>
      </c>
      <c r="C872" t="s">
        <v>3500</v>
      </c>
      <c r="D872" t="s">
        <v>2201</v>
      </c>
      <c r="E872" t="s">
        <v>3506</v>
      </c>
    </row>
    <row r="873" spans="1:5">
      <c r="A873" t="s">
        <v>6450</v>
      </c>
      <c r="B873" t="s">
        <v>7352</v>
      </c>
      <c r="C873" t="s">
        <v>6359</v>
      </c>
      <c r="D873" t="s">
        <v>2201</v>
      </c>
      <c r="E873" t="s">
        <v>1900</v>
      </c>
    </row>
    <row r="874" spans="1:5">
      <c r="A874" t="s">
        <v>1253</v>
      </c>
      <c r="B874" t="s">
        <v>5692</v>
      </c>
      <c r="C874" t="s">
        <v>595</v>
      </c>
      <c r="D874" t="s">
        <v>2201</v>
      </c>
      <c r="E874" t="s">
        <v>1425</v>
      </c>
    </row>
    <row r="875" spans="1:5">
      <c r="A875" t="s">
        <v>6867</v>
      </c>
      <c r="B875" t="s">
        <v>5693</v>
      </c>
      <c r="C875" t="s">
        <v>3509</v>
      </c>
      <c r="D875" t="s">
        <v>2201</v>
      </c>
      <c r="E875" t="s">
        <v>3510</v>
      </c>
    </row>
    <row r="876" spans="1:5">
      <c r="A876" t="s">
        <v>6868</v>
      </c>
      <c r="B876" t="s">
        <v>5694</v>
      </c>
      <c r="C876" t="s">
        <v>576</v>
      </c>
      <c r="D876" t="s">
        <v>2201</v>
      </c>
      <c r="E876" t="s">
        <v>2925</v>
      </c>
    </row>
    <row r="877" spans="1:5">
      <c r="A877" t="s">
        <v>6869</v>
      </c>
      <c r="B877" t="s">
        <v>4738</v>
      </c>
      <c r="C877" t="s">
        <v>3514</v>
      </c>
      <c r="D877" t="s">
        <v>2201</v>
      </c>
      <c r="E877" t="s">
        <v>3516</v>
      </c>
    </row>
    <row r="878" spans="1:5">
      <c r="A878" t="s">
        <v>966</v>
      </c>
      <c r="B878" t="s">
        <v>5695</v>
      </c>
      <c r="C878" t="s">
        <v>254</v>
      </c>
      <c r="D878" t="s">
        <v>2201</v>
      </c>
      <c r="E878" t="s">
        <v>2357</v>
      </c>
    </row>
    <row r="879" spans="1:5">
      <c r="A879" t="s">
        <v>6870</v>
      </c>
      <c r="B879" t="s">
        <v>5696</v>
      </c>
      <c r="C879" t="s">
        <v>3518</v>
      </c>
      <c r="D879" t="s">
        <v>2201</v>
      </c>
      <c r="E879" t="s">
        <v>2579</v>
      </c>
    </row>
    <row r="880" spans="1:5">
      <c r="A880" t="s">
        <v>6871</v>
      </c>
      <c r="B880" t="s">
        <v>5698</v>
      </c>
      <c r="C880" t="s">
        <v>3519</v>
      </c>
      <c r="D880" t="s">
        <v>2201</v>
      </c>
      <c r="E880" t="s">
        <v>3521</v>
      </c>
    </row>
    <row r="881" spans="1:5">
      <c r="A881" t="s">
        <v>6260</v>
      </c>
      <c r="B881" t="s">
        <v>5503</v>
      </c>
      <c r="C881" t="s">
        <v>3524</v>
      </c>
      <c r="D881" t="s">
        <v>2201</v>
      </c>
      <c r="E881" t="s">
        <v>1159</v>
      </c>
    </row>
    <row r="882" spans="1:5">
      <c r="A882" t="s">
        <v>4892</v>
      </c>
      <c r="B882" t="s">
        <v>5700</v>
      </c>
      <c r="C882" t="s">
        <v>3375</v>
      </c>
      <c r="D882" t="s">
        <v>2201</v>
      </c>
      <c r="E882" t="s">
        <v>3006</v>
      </c>
    </row>
    <row r="883" spans="1:5">
      <c r="A883" t="s">
        <v>2976</v>
      </c>
      <c r="B883" t="s">
        <v>5701</v>
      </c>
      <c r="C883" t="s">
        <v>3456</v>
      </c>
      <c r="D883" t="s">
        <v>2201</v>
      </c>
      <c r="E883" t="s">
        <v>2974</v>
      </c>
    </row>
    <row r="884" spans="1:5">
      <c r="A884" t="s">
        <v>1616</v>
      </c>
      <c r="B884" t="s">
        <v>5703</v>
      </c>
      <c r="C884" t="s">
        <v>25</v>
      </c>
      <c r="D884" t="s">
        <v>2201</v>
      </c>
      <c r="E884" t="s">
        <v>846</v>
      </c>
    </row>
    <row r="885" spans="1:5">
      <c r="A885" t="s">
        <v>6873</v>
      </c>
      <c r="B885" t="s">
        <v>5343</v>
      </c>
      <c r="C885" t="s">
        <v>3405</v>
      </c>
      <c r="D885" t="s">
        <v>2201</v>
      </c>
      <c r="E885" t="s">
        <v>3528</v>
      </c>
    </row>
    <row r="886" spans="1:5">
      <c r="A886" t="s">
        <v>1465</v>
      </c>
      <c r="B886" t="s">
        <v>5705</v>
      </c>
      <c r="C886" t="s">
        <v>3529</v>
      </c>
      <c r="D886" t="s">
        <v>2201</v>
      </c>
      <c r="E886" t="s">
        <v>2274</v>
      </c>
    </row>
    <row r="887" spans="1:5">
      <c r="A887" t="s">
        <v>6874</v>
      </c>
      <c r="B887" t="s">
        <v>617</v>
      </c>
      <c r="C887" t="s">
        <v>3531</v>
      </c>
      <c r="D887" t="s">
        <v>2201</v>
      </c>
      <c r="E887" t="s">
        <v>3533</v>
      </c>
    </row>
    <row r="888" spans="1:5">
      <c r="A888" t="s">
        <v>2738</v>
      </c>
      <c r="B888" t="s">
        <v>5706</v>
      </c>
      <c r="C888" t="s">
        <v>3534</v>
      </c>
      <c r="D888" t="s">
        <v>2201</v>
      </c>
      <c r="E888" t="s">
        <v>1133</v>
      </c>
    </row>
    <row r="889" spans="1:5">
      <c r="A889" t="s">
        <v>6299</v>
      </c>
      <c r="B889" t="s">
        <v>5707</v>
      </c>
      <c r="C889" t="s">
        <v>31</v>
      </c>
      <c r="D889" t="s">
        <v>2201</v>
      </c>
      <c r="E889" t="s">
        <v>3537</v>
      </c>
    </row>
    <row r="890" spans="1:5">
      <c r="A890" t="s">
        <v>4322</v>
      </c>
      <c r="B890" t="s">
        <v>625</v>
      </c>
      <c r="C890" t="s">
        <v>3025</v>
      </c>
      <c r="D890" t="s">
        <v>2201</v>
      </c>
      <c r="E890" t="s">
        <v>3538</v>
      </c>
    </row>
    <row r="891" spans="1:5">
      <c r="A891" t="s">
        <v>6875</v>
      </c>
      <c r="B891" t="s">
        <v>5636</v>
      </c>
      <c r="C891" t="s">
        <v>3125</v>
      </c>
      <c r="D891" t="s">
        <v>2201</v>
      </c>
      <c r="E891" t="s">
        <v>3540</v>
      </c>
    </row>
    <row r="892" spans="1:5">
      <c r="A892" t="s">
        <v>797</v>
      </c>
      <c r="B892" t="s">
        <v>5709</v>
      </c>
      <c r="C892" t="s">
        <v>2922</v>
      </c>
      <c r="D892" t="s">
        <v>2201</v>
      </c>
      <c r="E892" t="s">
        <v>3541</v>
      </c>
    </row>
    <row r="893" spans="1:5">
      <c r="A893" t="s">
        <v>4275</v>
      </c>
      <c r="B893" t="s">
        <v>340</v>
      </c>
      <c r="C893" t="s">
        <v>3544</v>
      </c>
      <c r="D893" t="s">
        <v>2201</v>
      </c>
      <c r="E893" t="s">
        <v>1648</v>
      </c>
    </row>
    <row r="894" spans="1:5">
      <c r="A894" t="s">
        <v>6876</v>
      </c>
      <c r="B894" t="s">
        <v>1924</v>
      </c>
      <c r="C894" t="s">
        <v>1625</v>
      </c>
      <c r="D894" t="s">
        <v>2201</v>
      </c>
      <c r="E894" t="s">
        <v>778</v>
      </c>
    </row>
    <row r="895" spans="1:5">
      <c r="A895" t="s">
        <v>3768</v>
      </c>
      <c r="B895" t="s">
        <v>227</v>
      </c>
      <c r="C895" t="s">
        <v>3545</v>
      </c>
      <c r="D895" t="s">
        <v>2201</v>
      </c>
      <c r="E895" t="s">
        <v>3546</v>
      </c>
    </row>
    <row r="896" spans="1:5">
      <c r="A896" t="s">
        <v>6877</v>
      </c>
      <c r="B896" t="s">
        <v>5710</v>
      </c>
      <c r="C896" t="s">
        <v>3547</v>
      </c>
      <c r="D896" t="s">
        <v>2201</v>
      </c>
      <c r="E896" t="s">
        <v>2459</v>
      </c>
    </row>
    <row r="897" spans="1:5">
      <c r="A897" t="s">
        <v>5938</v>
      </c>
      <c r="B897" t="s">
        <v>5712</v>
      </c>
      <c r="C897" t="s">
        <v>3549</v>
      </c>
      <c r="D897" t="s">
        <v>2201</v>
      </c>
      <c r="E897" t="s">
        <v>92</v>
      </c>
    </row>
    <row r="898" spans="1:5">
      <c r="A898" t="s">
        <v>3329</v>
      </c>
      <c r="B898" t="s">
        <v>5713</v>
      </c>
      <c r="C898" t="s">
        <v>3550</v>
      </c>
      <c r="D898" t="s">
        <v>2201</v>
      </c>
      <c r="E898" t="s">
        <v>3557</v>
      </c>
    </row>
    <row r="899" spans="1:5">
      <c r="A899" t="s">
        <v>5546</v>
      </c>
      <c r="B899" t="s">
        <v>5715</v>
      </c>
      <c r="C899" t="s">
        <v>1056</v>
      </c>
      <c r="D899" t="s">
        <v>2201</v>
      </c>
      <c r="E899" t="s">
        <v>2387</v>
      </c>
    </row>
    <row r="900" spans="1:5">
      <c r="A900" t="s">
        <v>6878</v>
      </c>
      <c r="B900" t="s">
        <v>5716</v>
      </c>
      <c r="C900" t="s">
        <v>3559</v>
      </c>
      <c r="D900" t="s">
        <v>2201</v>
      </c>
      <c r="E900" t="s">
        <v>770</v>
      </c>
    </row>
    <row r="901" spans="1:5">
      <c r="A901" t="s">
        <v>5113</v>
      </c>
      <c r="B901" t="s">
        <v>3967</v>
      </c>
      <c r="C901" t="s">
        <v>2488</v>
      </c>
      <c r="D901" t="s">
        <v>2201</v>
      </c>
      <c r="E901" t="s">
        <v>3562</v>
      </c>
    </row>
    <row r="902" spans="1:5">
      <c r="A902" t="s">
        <v>6879</v>
      </c>
      <c r="B902" t="s">
        <v>5718</v>
      </c>
      <c r="C902" t="s">
        <v>1184</v>
      </c>
      <c r="D902" t="s">
        <v>2201</v>
      </c>
      <c r="E902" t="s">
        <v>2038</v>
      </c>
    </row>
    <row r="903" spans="1:5">
      <c r="A903" t="s">
        <v>4357</v>
      </c>
      <c r="B903" t="s">
        <v>5719</v>
      </c>
      <c r="C903" t="s">
        <v>3000</v>
      </c>
      <c r="D903" t="s">
        <v>2201</v>
      </c>
      <c r="E903" t="s">
        <v>623</v>
      </c>
    </row>
    <row r="904" spans="1:5">
      <c r="A904" t="s">
        <v>2580</v>
      </c>
      <c r="B904" t="s">
        <v>5721</v>
      </c>
      <c r="C904" t="s">
        <v>2760</v>
      </c>
      <c r="D904" t="s">
        <v>2201</v>
      </c>
      <c r="E904" t="s">
        <v>3447</v>
      </c>
    </row>
    <row r="905" spans="1:5">
      <c r="A905" t="s">
        <v>1169</v>
      </c>
      <c r="B905" t="s">
        <v>5722</v>
      </c>
      <c r="C905" t="s">
        <v>3563</v>
      </c>
      <c r="D905" t="s">
        <v>2201</v>
      </c>
      <c r="E905" t="s">
        <v>133</v>
      </c>
    </row>
    <row r="906" spans="1:5">
      <c r="A906" t="s">
        <v>1315</v>
      </c>
      <c r="B906" t="s">
        <v>5723</v>
      </c>
      <c r="C906" t="s">
        <v>724</v>
      </c>
      <c r="D906" t="s">
        <v>2201</v>
      </c>
      <c r="E906" t="s">
        <v>803</v>
      </c>
    </row>
    <row r="907" spans="1:5">
      <c r="A907" t="s">
        <v>3359</v>
      </c>
      <c r="B907" t="s">
        <v>5533</v>
      </c>
      <c r="C907" t="s">
        <v>3071</v>
      </c>
      <c r="D907" t="s">
        <v>2201</v>
      </c>
      <c r="E907" t="s">
        <v>1290</v>
      </c>
    </row>
    <row r="908" spans="1:5">
      <c r="A908" t="s">
        <v>6882</v>
      </c>
      <c r="B908" t="s">
        <v>1888</v>
      </c>
      <c r="C908" t="s">
        <v>3565</v>
      </c>
      <c r="D908" t="s">
        <v>2201</v>
      </c>
      <c r="E908" t="s">
        <v>591</v>
      </c>
    </row>
    <row r="909" spans="1:5">
      <c r="A909" t="s">
        <v>6883</v>
      </c>
      <c r="B909" t="s">
        <v>5724</v>
      </c>
      <c r="C909" t="s">
        <v>3566</v>
      </c>
      <c r="D909" t="s">
        <v>2201</v>
      </c>
      <c r="E909" t="s">
        <v>1027</v>
      </c>
    </row>
    <row r="910" spans="1:5">
      <c r="A910" t="s">
        <v>6884</v>
      </c>
      <c r="B910" t="s">
        <v>5725</v>
      </c>
      <c r="C910" t="s">
        <v>1243</v>
      </c>
      <c r="D910" t="s">
        <v>2201</v>
      </c>
      <c r="E910" t="s">
        <v>3522</v>
      </c>
    </row>
    <row r="911" spans="1:5">
      <c r="A911" t="s">
        <v>6885</v>
      </c>
      <c r="B911" t="s">
        <v>5727</v>
      </c>
      <c r="C911" t="s">
        <v>3567</v>
      </c>
      <c r="D911" t="s">
        <v>2201</v>
      </c>
      <c r="E911" t="s">
        <v>2685</v>
      </c>
    </row>
    <row r="912" spans="1:5">
      <c r="A912" t="s">
        <v>6560</v>
      </c>
      <c r="B912" t="s">
        <v>5728</v>
      </c>
      <c r="C912" t="s">
        <v>1047</v>
      </c>
      <c r="D912" t="s">
        <v>2201</v>
      </c>
      <c r="E912" t="s">
        <v>1322</v>
      </c>
    </row>
    <row r="913" spans="1:5">
      <c r="A913" t="s">
        <v>6886</v>
      </c>
      <c r="B913" t="s">
        <v>1864</v>
      </c>
      <c r="C913" t="s">
        <v>3570</v>
      </c>
      <c r="D913" t="s">
        <v>2201</v>
      </c>
      <c r="E913" t="s">
        <v>248</v>
      </c>
    </row>
    <row r="914" spans="1:5">
      <c r="A914" t="s">
        <v>6887</v>
      </c>
      <c r="B914" t="s">
        <v>1664</v>
      </c>
      <c r="C914" t="s">
        <v>3572</v>
      </c>
      <c r="D914" t="s">
        <v>2201</v>
      </c>
      <c r="E914" t="s">
        <v>1045</v>
      </c>
    </row>
    <row r="915" spans="1:5">
      <c r="A915" t="s">
        <v>5425</v>
      </c>
      <c r="B915" t="s">
        <v>7353</v>
      </c>
      <c r="C915" t="s">
        <v>4691</v>
      </c>
      <c r="D915" t="s">
        <v>2201</v>
      </c>
      <c r="E915" t="s">
        <v>1198</v>
      </c>
    </row>
    <row r="916" spans="1:5">
      <c r="A916" t="s">
        <v>4509</v>
      </c>
      <c r="B916" t="s">
        <v>5729</v>
      </c>
      <c r="C916" t="s">
        <v>3579</v>
      </c>
      <c r="D916" t="s">
        <v>2201</v>
      </c>
      <c r="E916" t="s">
        <v>3580</v>
      </c>
    </row>
    <row r="917" spans="1:5">
      <c r="A917" t="s">
        <v>6068</v>
      </c>
      <c r="B917" t="s">
        <v>205</v>
      </c>
      <c r="C917" t="s">
        <v>3581</v>
      </c>
      <c r="D917" t="s">
        <v>2201</v>
      </c>
      <c r="E917" t="s">
        <v>3582</v>
      </c>
    </row>
    <row r="918" spans="1:5">
      <c r="A918" t="s">
        <v>6889</v>
      </c>
      <c r="B918" t="s">
        <v>5732</v>
      </c>
      <c r="C918" t="s">
        <v>3107</v>
      </c>
      <c r="D918" t="s">
        <v>2201</v>
      </c>
      <c r="E918" t="s">
        <v>3583</v>
      </c>
    </row>
    <row r="919" spans="1:5">
      <c r="A919" t="s">
        <v>1848</v>
      </c>
      <c r="B919" t="s">
        <v>3042</v>
      </c>
      <c r="C919" t="s">
        <v>3584</v>
      </c>
      <c r="D919" t="s">
        <v>2201</v>
      </c>
      <c r="E919" t="s">
        <v>11</v>
      </c>
    </row>
    <row r="920" spans="1:5">
      <c r="A920" t="s">
        <v>6890</v>
      </c>
      <c r="B920" t="s">
        <v>5733</v>
      </c>
      <c r="C920" t="s">
        <v>3588</v>
      </c>
      <c r="D920" t="s">
        <v>2201</v>
      </c>
      <c r="E920" t="s">
        <v>402</v>
      </c>
    </row>
    <row r="921" spans="1:5">
      <c r="A921" t="s">
        <v>387</v>
      </c>
      <c r="B921" t="s">
        <v>2902</v>
      </c>
      <c r="C921" t="s">
        <v>127</v>
      </c>
      <c r="D921" t="s">
        <v>2201</v>
      </c>
      <c r="E921" t="s">
        <v>2108</v>
      </c>
    </row>
    <row r="922" spans="1:5">
      <c r="A922" t="s">
        <v>4952</v>
      </c>
      <c r="B922" t="s">
        <v>5735</v>
      </c>
      <c r="C922" t="s">
        <v>3591</v>
      </c>
      <c r="D922" t="s">
        <v>2201</v>
      </c>
      <c r="E922" t="s">
        <v>2870</v>
      </c>
    </row>
    <row r="923" spans="1:5">
      <c r="A923" t="s">
        <v>6891</v>
      </c>
      <c r="B923" t="s">
        <v>1129</v>
      </c>
      <c r="C923" t="s">
        <v>3177</v>
      </c>
      <c r="D923" t="s">
        <v>2201</v>
      </c>
      <c r="E923" t="s">
        <v>3593</v>
      </c>
    </row>
    <row r="924" spans="1:5">
      <c r="A924" t="s">
        <v>6892</v>
      </c>
      <c r="B924" t="s">
        <v>5437</v>
      </c>
      <c r="C924" t="s">
        <v>3595</v>
      </c>
      <c r="D924" t="s">
        <v>2201</v>
      </c>
      <c r="E924" t="s">
        <v>3596</v>
      </c>
    </row>
    <row r="925" spans="1:5">
      <c r="A925" t="s">
        <v>5927</v>
      </c>
      <c r="B925" t="s">
        <v>5294</v>
      </c>
      <c r="C925" t="s">
        <v>2742</v>
      </c>
      <c r="D925" t="s">
        <v>2201</v>
      </c>
      <c r="E925" t="s">
        <v>2363</v>
      </c>
    </row>
    <row r="926" spans="1:5">
      <c r="A926" t="s">
        <v>6893</v>
      </c>
      <c r="B926" t="s">
        <v>5443</v>
      </c>
      <c r="C926" t="s">
        <v>3597</v>
      </c>
      <c r="D926" t="s">
        <v>2201</v>
      </c>
      <c r="E926" t="s">
        <v>3197</v>
      </c>
    </row>
    <row r="927" spans="1:5">
      <c r="A927" t="s">
        <v>5128</v>
      </c>
      <c r="B927" t="s">
        <v>5736</v>
      </c>
      <c r="C927" t="s">
        <v>3598</v>
      </c>
      <c r="D927" t="s">
        <v>2201</v>
      </c>
      <c r="E927" t="s">
        <v>1606</v>
      </c>
    </row>
    <row r="928" spans="1:5">
      <c r="A928" t="s">
        <v>5141</v>
      </c>
      <c r="B928" t="s">
        <v>5737</v>
      </c>
      <c r="C928" t="s">
        <v>3261</v>
      </c>
      <c r="D928" t="s">
        <v>2201</v>
      </c>
      <c r="E928" t="s">
        <v>2749</v>
      </c>
    </row>
    <row r="929" spans="1:5">
      <c r="A929" t="s">
        <v>3555</v>
      </c>
      <c r="B929" t="s">
        <v>1569</v>
      </c>
      <c r="C929" t="s">
        <v>6360</v>
      </c>
      <c r="D929" t="s">
        <v>3555</v>
      </c>
    </row>
    <row r="930" spans="1:5">
      <c r="A930" t="s">
        <v>6894</v>
      </c>
      <c r="B930" t="s">
        <v>3104</v>
      </c>
      <c r="C930" t="s">
        <v>3599</v>
      </c>
      <c r="D930" t="s">
        <v>3555</v>
      </c>
      <c r="E930" t="s">
        <v>413</v>
      </c>
    </row>
    <row r="931" spans="1:5">
      <c r="A931" t="s">
        <v>6895</v>
      </c>
      <c r="B931" t="s">
        <v>5738</v>
      </c>
      <c r="C931" t="s">
        <v>3600</v>
      </c>
      <c r="D931" t="s">
        <v>3555</v>
      </c>
      <c r="E931" t="s">
        <v>695</v>
      </c>
    </row>
    <row r="932" spans="1:5">
      <c r="A932" t="s">
        <v>6897</v>
      </c>
      <c r="B932" t="s">
        <v>557</v>
      </c>
      <c r="C932" t="s">
        <v>3601</v>
      </c>
      <c r="D932" t="s">
        <v>3555</v>
      </c>
      <c r="E932" t="s">
        <v>3602</v>
      </c>
    </row>
    <row r="933" spans="1:5">
      <c r="A933" t="s">
        <v>2718</v>
      </c>
      <c r="B933" t="s">
        <v>3247</v>
      </c>
      <c r="C933" t="s">
        <v>2498</v>
      </c>
      <c r="D933" t="s">
        <v>3555</v>
      </c>
      <c r="E933" t="s">
        <v>3604</v>
      </c>
    </row>
    <row r="934" spans="1:5">
      <c r="A934" t="s">
        <v>6898</v>
      </c>
      <c r="B934" t="s">
        <v>5739</v>
      </c>
      <c r="C934" t="s">
        <v>3605</v>
      </c>
      <c r="D934" t="s">
        <v>3555</v>
      </c>
      <c r="E934" t="s">
        <v>3607</v>
      </c>
    </row>
    <row r="935" spans="1:5">
      <c r="A935" t="s">
        <v>2770</v>
      </c>
      <c r="B935" t="s">
        <v>5740</v>
      </c>
      <c r="C935" t="s">
        <v>3609</v>
      </c>
      <c r="D935" t="s">
        <v>3555</v>
      </c>
      <c r="E935" t="s">
        <v>2260</v>
      </c>
    </row>
    <row r="936" spans="1:5">
      <c r="A936" t="s">
        <v>6899</v>
      </c>
      <c r="B936" t="s">
        <v>5025</v>
      </c>
      <c r="C936" t="s">
        <v>2831</v>
      </c>
      <c r="D936" t="s">
        <v>3555</v>
      </c>
      <c r="E936" t="s">
        <v>3610</v>
      </c>
    </row>
    <row r="937" spans="1:5">
      <c r="A937" t="s">
        <v>3765</v>
      </c>
      <c r="B937" t="s">
        <v>3250</v>
      </c>
      <c r="C937" t="s">
        <v>3613</v>
      </c>
      <c r="D937" t="s">
        <v>3555</v>
      </c>
      <c r="E937" t="s">
        <v>3617</v>
      </c>
    </row>
    <row r="938" spans="1:5">
      <c r="A938" t="s">
        <v>554</v>
      </c>
      <c r="B938" t="s">
        <v>3734</v>
      </c>
      <c r="C938" t="s">
        <v>2863</v>
      </c>
      <c r="D938" t="s">
        <v>3555</v>
      </c>
      <c r="E938" t="s">
        <v>2593</v>
      </c>
    </row>
    <row r="939" spans="1:5">
      <c r="A939" t="s">
        <v>4441</v>
      </c>
      <c r="B939" t="s">
        <v>5741</v>
      </c>
      <c r="C939" t="s">
        <v>3577</v>
      </c>
      <c r="D939" t="s">
        <v>3555</v>
      </c>
      <c r="E939" t="s">
        <v>3618</v>
      </c>
    </row>
    <row r="940" spans="1:5">
      <c r="A940" t="s">
        <v>6901</v>
      </c>
      <c r="B940" t="s">
        <v>5743</v>
      </c>
      <c r="C940" t="s">
        <v>3624</v>
      </c>
      <c r="D940" t="s">
        <v>3555</v>
      </c>
      <c r="E940" t="s">
        <v>3508</v>
      </c>
    </row>
    <row r="941" spans="1:5">
      <c r="A941" t="s">
        <v>371</v>
      </c>
      <c r="B941" t="s">
        <v>5744</v>
      </c>
      <c r="C941" t="s">
        <v>1880</v>
      </c>
      <c r="D941" t="s">
        <v>3555</v>
      </c>
      <c r="E941" t="s">
        <v>3046</v>
      </c>
    </row>
    <row r="942" spans="1:5">
      <c r="A942" t="s">
        <v>2950</v>
      </c>
      <c r="B942" t="s">
        <v>3527</v>
      </c>
      <c r="C942" t="s">
        <v>3576</v>
      </c>
      <c r="D942" t="s">
        <v>3555</v>
      </c>
      <c r="E942" t="s">
        <v>144</v>
      </c>
    </row>
    <row r="943" spans="1:5">
      <c r="A943" t="s">
        <v>6902</v>
      </c>
      <c r="B943" t="s">
        <v>5745</v>
      </c>
      <c r="C943" t="s">
        <v>3625</v>
      </c>
      <c r="D943" t="s">
        <v>3555</v>
      </c>
      <c r="E943" t="s">
        <v>3626</v>
      </c>
    </row>
    <row r="944" spans="1:5">
      <c r="A944" t="s">
        <v>6903</v>
      </c>
      <c r="B944" t="s">
        <v>1427</v>
      </c>
      <c r="C944" t="s">
        <v>1815</v>
      </c>
      <c r="D944" t="s">
        <v>3555</v>
      </c>
      <c r="E944" t="s">
        <v>2418</v>
      </c>
    </row>
    <row r="945" spans="1:5">
      <c r="A945" t="s">
        <v>503</v>
      </c>
      <c r="B945" t="s">
        <v>5746</v>
      </c>
      <c r="C945" t="s">
        <v>3627</v>
      </c>
      <c r="D945" t="s">
        <v>3555</v>
      </c>
      <c r="E945" t="s">
        <v>942</v>
      </c>
    </row>
    <row r="946" spans="1:5">
      <c r="A946" t="s">
        <v>6904</v>
      </c>
      <c r="B946" t="s">
        <v>5747</v>
      </c>
      <c r="C946" t="s">
        <v>1483</v>
      </c>
      <c r="D946" t="s">
        <v>3555</v>
      </c>
      <c r="E946" t="s">
        <v>2841</v>
      </c>
    </row>
    <row r="947" spans="1:5">
      <c r="A947" t="s">
        <v>6905</v>
      </c>
      <c r="B947" t="s">
        <v>3543</v>
      </c>
      <c r="C947" t="s">
        <v>2455</v>
      </c>
      <c r="D947" t="s">
        <v>3555</v>
      </c>
      <c r="E947" t="s">
        <v>3632</v>
      </c>
    </row>
    <row r="948" spans="1:5">
      <c r="A948" t="s">
        <v>6906</v>
      </c>
      <c r="B948" t="s">
        <v>5748</v>
      </c>
      <c r="C948" t="s">
        <v>1224</v>
      </c>
      <c r="D948" t="s">
        <v>3555</v>
      </c>
      <c r="E948" t="s">
        <v>3076</v>
      </c>
    </row>
    <row r="949" spans="1:5">
      <c r="A949" t="s">
        <v>6907</v>
      </c>
      <c r="B949" t="s">
        <v>5750</v>
      </c>
      <c r="C949" t="s">
        <v>2145</v>
      </c>
      <c r="D949" t="s">
        <v>3555</v>
      </c>
      <c r="E949" t="s">
        <v>2694</v>
      </c>
    </row>
    <row r="950" spans="1:5">
      <c r="A950" t="s">
        <v>6908</v>
      </c>
      <c r="B950" t="s">
        <v>5751</v>
      </c>
      <c r="C950" t="s">
        <v>3635</v>
      </c>
      <c r="D950" t="s">
        <v>3555</v>
      </c>
      <c r="E950" t="s">
        <v>3018</v>
      </c>
    </row>
    <row r="951" spans="1:5">
      <c r="A951" t="s">
        <v>6909</v>
      </c>
      <c r="B951" t="s">
        <v>5752</v>
      </c>
      <c r="C951" t="s">
        <v>2375</v>
      </c>
      <c r="D951" t="s">
        <v>3555</v>
      </c>
      <c r="E951" t="s">
        <v>3630</v>
      </c>
    </row>
    <row r="952" spans="1:5">
      <c r="A952" t="s">
        <v>6685</v>
      </c>
      <c r="B952" t="s">
        <v>5753</v>
      </c>
      <c r="C952" t="s">
        <v>3186</v>
      </c>
      <c r="D952" t="s">
        <v>3555</v>
      </c>
      <c r="E952" t="s">
        <v>2676</v>
      </c>
    </row>
    <row r="953" spans="1:5">
      <c r="A953" t="s">
        <v>1597</v>
      </c>
      <c r="B953" t="s">
        <v>5755</v>
      </c>
      <c r="C953" t="s">
        <v>345</v>
      </c>
      <c r="D953" t="s">
        <v>3555</v>
      </c>
      <c r="E953" t="s">
        <v>3093</v>
      </c>
    </row>
    <row r="954" spans="1:5">
      <c r="A954" t="s">
        <v>5121</v>
      </c>
      <c r="B954" t="s">
        <v>5756</v>
      </c>
      <c r="C954" t="s">
        <v>333</v>
      </c>
      <c r="D954" t="s">
        <v>3555</v>
      </c>
      <c r="E954" t="s">
        <v>3373</v>
      </c>
    </row>
    <row r="955" spans="1:5">
      <c r="A955" t="s">
        <v>6910</v>
      </c>
      <c r="B955" t="s">
        <v>5757</v>
      </c>
      <c r="C955" t="s">
        <v>1930</v>
      </c>
      <c r="D955" t="s">
        <v>3555</v>
      </c>
      <c r="E955" t="s">
        <v>3639</v>
      </c>
    </row>
    <row r="956" spans="1:5">
      <c r="A956" t="s">
        <v>6911</v>
      </c>
      <c r="B956" t="s">
        <v>5758</v>
      </c>
      <c r="C956" t="s">
        <v>2398</v>
      </c>
      <c r="D956" t="s">
        <v>3555</v>
      </c>
      <c r="E956" t="s">
        <v>3641</v>
      </c>
    </row>
    <row r="957" spans="1:5">
      <c r="A957" t="s">
        <v>3569</v>
      </c>
      <c r="B957" t="s">
        <v>5761</v>
      </c>
      <c r="C957" t="s">
        <v>1191</v>
      </c>
      <c r="D957" t="s">
        <v>3555</v>
      </c>
      <c r="E957" t="s">
        <v>2206</v>
      </c>
    </row>
    <row r="958" spans="1:5">
      <c r="A958" t="s">
        <v>6912</v>
      </c>
      <c r="B958" t="s">
        <v>5762</v>
      </c>
      <c r="C958" t="s">
        <v>3490</v>
      </c>
      <c r="D958" t="s">
        <v>3555</v>
      </c>
      <c r="E958" t="s">
        <v>39</v>
      </c>
    </row>
    <row r="959" spans="1:5">
      <c r="A959" t="s">
        <v>4327</v>
      </c>
      <c r="B959" t="s">
        <v>4868</v>
      </c>
      <c r="C959" t="s">
        <v>1960</v>
      </c>
      <c r="D959" t="s">
        <v>3555</v>
      </c>
      <c r="E959" t="s">
        <v>3644</v>
      </c>
    </row>
    <row r="960" spans="1:5">
      <c r="A960" t="s">
        <v>6913</v>
      </c>
      <c r="B960" t="s">
        <v>5763</v>
      </c>
      <c r="C960" t="s">
        <v>549</v>
      </c>
      <c r="D960" t="s">
        <v>3555</v>
      </c>
      <c r="E960" t="s">
        <v>3645</v>
      </c>
    </row>
    <row r="961" spans="1:5">
      <c r="A961" t="s">
        <v>2893</v>
      </c>
      <c r="B961" t="s">
        <v>3728</v>
      </c>
      <c r="C961" t="s">
        <v>4232</v>
      </c>
      <c r="D961" t="s">
        <v>3555</v>
      </c>
      <c r="E961" t="s">
        <v>1198</v>
      </c>
    </row>
    <row r="962" spans="1:5">
      <c r="A962" t="s">
        <v>161</v>
      </c>
      <c r="B962" t="s">
        <v>5764</v>
      </c>
      <c r="C962" t="s">
        <v>3646</v>
      </c>
      <c r="D962" t="s">
        <v>3555</v>
      </c>
      <c r="E962" t="s">
        <v>3650</v>
      </c>
    </row>
    <row r="963" spans="1:5">
      <c r="A963" t="s">
        <v>6914</v>
      </c>
      <c r="B963" t="s">
        <v>909</v>
      </c>
      <c r="C963" t="s">
        <v>3652</v>
      </c>
      <c r="D963" t="s">
        <v>3555</v>
      </c>
      <c r="E963" t="s">
        <v>3653</v>
      </c>
    </row>
    <row r="964" spans="1:5">
      <c r="A964" t="s">
        <v>4651</v>
      </c>
      <c r="B964" t="s">
        <v>5765</v>
      </c>
      <c r="C964" t="s">
        <v>2529</v>
      </c>
      <c r="D964" t="s">
        <v>3555</v>
      </c>
      <c r="E964" t="s">
        <v>1304</v>
      </c>
    </row>
    <row r="965" spans="1:5">
      <c r="A965" t="s">
        <v>6915</v>
      </c>
      <c r="B965" t="s">
        <v>5766</v>
      </c>
      <c r="C965" t="s">
        <v>2589</v>
      </c>
      <c r="D965" t="s">
        <v>3555</v>
      </c>
      <c r="E965" t="s">
        <v>3654</v>
      </c>
    </row>
    <row r="966" spans="1:5">
      <c r="A966" t="s">
        <v>6916</v>
      </c>
      <c r="B966" t="s">
        <v>5767</v>
      </c>
      <c r="C966" t="s">
        <v>2985</v>
      </c>
      <c r="D966" t="s">
        <v>3555</v>
      </c>
      <c r="E966" t="s">
        <v>2441</v>
      </c>
    </row>
    <row r="967" spans="1:5">
      <c r="A967" t="s">
        <v>6738</v>
      </c>
      <c r="B967" t="s">
        <v>996</v>
      </c>
      <c r="C967" t="s">
        <v>3503</v>
      </c>
      <c r="D967" t="s">
        <v>3555</v>
      </c>
      <c r="E967" t="s">
        <v>1139</v>
      </c>
    </row>
    <row r="968" spans="1:5">
      <c r="A968" t="s">
        <v>3719</v>
      </c>
      <c r="B968" t="s">
        <v>5768</v>
      </c>
      <c r="C968" t="s">
        <v>3655</v>
      </c>
      <c r="D968" t="s">
        <v>3555</v>
      </c>
      <c r="E968" t="s">
        <v>3656</v>
      </c>
    </row>
    <row r="969" spans="1:5">
      <c r="A969" t="s">
        <v>5496</v>
      </c>
      <c r="B969" t="s">
        <v>4901</v>
      </c>
      <c r="C969" t="s">
        <v>2604</v>
      </c>
      <c r="D969" t="s">
        <v>3555</v>
      </c>
      <c r="E969" t="s">
        <v>2380</v>
      </c>
    </row>
    <row r="970" spans="1:5">
      <c r="A970" t="s">
        <v>6091</v>
      </c>
      <c r="B970" t="s">
        <v>1747</v>
      </c>
      <c r="C970" t="s">
        <v>3659</v>
      </c>
      <c r="D970" t="s">
        <v>3555</v>
      </c>
      <c r="E970" t="s">
        <v>3661</v>
      </c>
    </row>
    <row r="971" spans="1:5">
      <c r="A971" t="s">
        <v>5679</v>
      </c>
      <c r="B971" t="s">
        <v>4984</v>
      </c>
      <c r="C971" t="s">
        <v>3327</v>
      </c>
      <c r="D971" t="s">
        <v>3555</v>
      </c>
      <c r="E971" t="s">
        <v>1689</v>
      </c>
    </row>
    <row r="972" spans="1:5">
      <c r="A972" t="s">
        <v>3664</v>
      </c>
      <c r="B972" t="s">
        <v>7355</v>
      </c>
      <c r="C972" t="s">
        <v>5485</v>
      </c>
      <c r="D972" t="s">
        <v>3664</v>
      </c>
    </row>
    <row r="973" spans="1:5">
      <c r="A973" t="s">
        <v>4958</v>
      </c>
      <c r="B973" t="s">
        <v>3976</v>
      </c>
      <c r="C973" t="s">
        <v>1525</v>
      </c>
      <c r="D973" t="s">
        <v>3664</v>
      </c>
      <c r="E973" t="s">
        <v>3667</v>
      </c>
    </row>
    <row r="974" spans="1:5">
      <c r="A974" t="s">
        <v>6917</v>
      </c>
      <c r="B974" t="s">
        <v>5771</v>
      </c>
      <c r="C974" t="s">
        <v>3668</v>
      </c>
      <c r="D974" t="s">
        <v>3664</v>
      </c>
      <c r="E974" t="s">
        <v>3669</v>
      </c>
    </row>
    <row r="975" spans="1:5">
      <c r="A975" t="s">
        <v>509</v>
      </c>
      <c r="B975" t="s">
        <v>5772</v>
      </c>
      <c r="C975" t="s">
        <v>3670</v>
      </c>
      <c r="D975" t="s">
        <v>3664</v>
      </c>
      <c r="E975" t="s">
        <v>3007</v>
      </c>
    </row>
    <row r="976" spans="1:5">
      <c r="A976" t="s">
        <v>6918</v>
      </c>
      <c r="B976" t="s">
        <v>2009</v>
      </c>
      <c r="C976" t="s">
        <v>3673</v>
      </c>
      <c r="D976" t="s">
        <v>3664</v>
      </c>
      <c r="E976" t="s">
        <v>2045</v>
      </c>
    </row>
    <row r="977" spans="1:5">
      <c r="A977" t="s">
        <v>6309</v>
      </c>
      <c r="B977" t="s">
        <v>4159</v>
      </c>
      <c r="C977" t="s">
        <v>3679</v>
      </c>
      <c r="D977" t="s">
        <v>3664</v>
      </c>
      <c r="E977" t="s">
        <v>1906</v>
      </c>
    </row>
    <row r="978" spans="1:5">
      <c r="A978" t="s">
        <v>5951</v>
      </c>
      <c r="B978" t="s">
        <v>5773</v>
      </c>
      <c r="C978" t="s">
        <v>3681</v>
      </c>
      <c r="D978" t="s">
        <v>3664</v>
      </c>
      <c r="E978" t="s">
        <v>3683</v>
      </c>
    </row>
    <row r="979" spans="1:5">
      <c r="A979" t="s">
        <v>1140</v>
      </c>
      <c r="B979" t="s">
        <v>5775</v>
      </c>
      <c r="C979" t="s">
        <v>3616</v>
      </c>
      <c r="D979" t="s">
        <v>3664</v>
      </c>
      <c r="E979" t="s">
        <v>3685</v>
      </c>
    </row>
    <row r="980" spans="1:5">
      <c r="A980" t="s">
        <v>6919</v>
      </c>
      <c r="B980" t="s">
        <v>5776</v>
      </c>
      <c r="C980" t="s">
        <v>3687</v>
      </c>
      <c r="D980" t="s">
        <v>3664</v>
      </c>
      <c r="E980" t="s">
        <v>73</v>
      </c>
    </row>
    <row r="981" spans="1:5">
      <c r="A981" t="s">
        <v>6920</v>
      </c>
      <c r="B981" t="s">
        <v>5132</v>
      </c>
      <c r="C981" t="s">
        <v>3690</v>
      </c>
      <c r="D981" t="s">
        <v>3664</v>
      </c>
      <c r="E981" t="s">
        <v>1538</v>
      </c>
    </row>
    <row r="982" spans="1:5">
      <c r="A982" t="s">
        <v>1155</v>
      </c>
      <c r="B982" t="s">
        <v>5777</v>
      </c>
      <c r="C982" t="s">
        <v>1227</v>
      </c>
      <c r="D982" t="s">
        <v>3664</v>
      </c>
      <c r="E982" t="s">
        <v>3693</v>
      </c>
    </row>
    <row r="983" spans="1:5">
      <c r="A983" t="s">
        <v>1178</v>
      </c>
      <c r="B983" t="s">
        <v>5780</v>
      </c>
      <c r="C983" t="s">
        <v>3694</v>
      </c>
      <c r="D983" t="s">
        <v>3664</v>
      </c>
      <c r="E983" t="s">
        <v>3696</v>
      </c>
    </row>
    <row r="984" spans="1:5">
      <c r="A984" t="s">
        <v>5204</v>
      </c>
      <c r="B984" t="s">
        <v>5781</v>
      </c>
      <c r="C984" t="s">
        <v>674</v>
      </c>
      <c r="D984" t="s">
        <v>3664</v>
      </c>
      <c r="E984" t="s">
        <v>3698</v>
      </c>
    </row>
    <row r="985" spans="1:5">
      <c r="A985" t="s">
        <v>6921</v>
      </c>
      <c r="B985" t="s">
        <v>5782</v>
      </c>
      <c r="C985" t="s">
        <v>3575</v>
      </c>
      <c r="D985" t="s">
        <v>3664</v>
      </c>
      <c r="E985" t="s">
        <v>685</v>
      </c>
    </row>
    <row r="986" spans="1:5">
      <c r="A986" t="s">
        <v>6923</v>
      </c>
      <c r="B986" t="s">
        <v>5784</v>
      </c>
      <c r="C986" t="s">
        <v>3700</v>
      </c>
      <c r="D986" t="s">
        <v>3664</v>
      </c>
      <c r="E986" t="s">
        <v>657</v>
      </c>
    </row>
    <row r="987" spans="1:5">
      <c r="A987" t="s">
        <v>1283</v>
      </c>
      <c r="B987" t="s">
        <v>5785</v>
      </c>
      <c r="C987" t="s">
        <v>525</v>
      </c>
      <c r="D987" t="s">
        <v>3664</v>
      </c>
      <c r="E987" t="s">
        <v>3701</v>
      </c>
    </row>
    <row r="988" spans="1:5">
      <c r="A988" t="s">
        <v>6924</v>
      </c>
      <c r="B988" t="s">
        <v>3608</v>
      </c>
      <c r="C988" t="s">
        <v>2450</v>
      </c>
      <c r="D988" t="s">
        <v>3664</v>
      </c>
      <c r="E988" t="s">
        <v>3702</v>
      </c>
    </row>
    <row r="989" spans="1:5">
      <c r="A989" t="s">
        <v>3747</v>
      </c>
      <c r="B989" t="s">
        <v>5787</v>
      </c>
      <c r="C989" t="s">
        <v>3417</v>
      </c>
      <c r="D989" t="s">
        <v>3664</v>
      </c>
      <c r="E989" t="s">
        <v>3703</v>
      </c>
    </row>
    <row r="990" spans="1:5">
      <c r="A990" t="s">
        <v>6925</v>
      </c>
      <c r="B990" t="s">
        <v>5788</v>
      </c>
      <c r="C990" t="s">
        <v>3469</v>
      </c>
      <c r="D990" t="s">
        <v>3664</v>
      </c>
      <c r="E990" t="s">
        <v>3704</v>
      </c>
    </row>
    <row r="991" spans="1:5">
      <c r="A991" t="s">
        <v>403</v>
      </c>
      <c r="B991" t="s">
        <v>5789</v>
      </c>
      <c r="C991" t="s">
        <v>1560</v>
      </c>
      <c r="D991" t="s">
        <v>3664</v>
      </c>
      <c r="E991" t="s">
        <v>757</v>
      </c>
    </row>
    <row r="992" spans="1:5">
      <c r="A992" t="s">
        <v>1338</v>
      </c>
      <c r="B992" t="s">
        <v>3385</v>
      </c>
      <c r="C992" t="s">
        <v>1154</v>
      </c>
      <c r="D992" t="s">
        <v>3664</v>
      </c>
      <c r="E992" t="s">
        <v>3707</v>
      </c>
    </row>
    <row r="993" spans="1:5">
      <c r="A993" t="s">
        <v>1778</v>
      </c>
      <c r="B993" t="s">
        <v>4102</v>
      </c>
      <c r="C993" t="s">
        <v>3708</v>
      </c>
      <c r="D993" t="s">
        <v>3664</v>
      </c>
      <c r="E993" t="s">
        <v>808</v>
      </c>
    </row>
    <row r="994" spans="1:5">
      <c r="A994" t="s">
        <v>6926</v>
      </c>
      <c r="B994" t="s">
        <v>5790</v>
      </c>
      <c r="C994" t="s">
        <v>3709</v>
      </c>
      <c r="D994" t="s">
        <v>3664</v>
      </c>
      <c r="E994" t="s">
        <v>334</v>
      </c>
    </row>
    <row r="995" spans="1:5">
      <c r="A995" t="s">
        <v>2849</v>
      </c>
      <c r="B995" t="s">
        <v>5791</v>
      </c>
      <c r="C995" t="s">
        <v>752</v>
      </c>
      <c r="D995" t="s">
        <v>3664</v>
      </c>
      <c r="E995" t="s">
        <v>3710</v>
      </c>
    </row>
    <row r="996" spans="1:5">
      <c r="A996" t="s">
        <v>4970</v>
      </c>
      <c r="B996" t="s">
        <v>5792</v>
      </c>
      <c r="C996" t="s">
        <v>3711</v>
      </c>
      <c r="D996" t="s">
        <v>3664</v>
      </c>
      <c r="E996" t="s">
        <v>3714</v>
      </c>
    </row>
    <row r="997" spans="1:5">
      <c r="A997" t="s">
        <v>4751</v>
      </c>
      <c r="B997" t="s">
        <v>5793</v>
      </c>
      <c r="C997" t="s">
        <v>2270</v>
      </c>
      <c r="D997" t="s">
        <v>3664</v>
      </c>
      <c r="E997" t="s">
        <v>1610</v>
      </c>
    </row>
    <row r="998" spans="1:5">
      <c r="A998" t="s">
        <v>2295</v>
      </c>
      <c r="B998" t="s">
        <v>5794</v>
      </c>
      <c r="C998" t="s">
        <v>188</v>
      </c>
      <c r="D998" t="s">
        <v>3664</v>
      </c>
      <c r="E998" t="s">
        <v>1205</v>
      </c>
    </row>
    <row r="999" spans="1:5">
      <c r="A999" t="s">
        <v>6927</v>
      </c>
      <c r="B999" t="s">
        <v>5795</v>
      </c>
      <c r="C999" t="s">
        <v>2725</v>
      </c>
      <c r="D999" t="s">
        <v>3664</v>
      </c>
      <c r="E999" t="s">
        <v>3548</v>
      </c>
    </row>
    <row r="1000" spans="1:5">
      <c r="A1000" t="s">
        <v>6928</v>
      </c>
      <c r="B1000" t="s">
        <v>2538</v>
      </c>
      <c r="C1000" t="s">
        <v>3218</v>
      </c>
      <c r="D1000" t="s">
        <v>3664</v>
      </c>
      <c r="E1000" t="s">
        <v>3224</v>
      </c>
    </row>
    <row r="1001" spans="1:5">
      <c r="A1001" t="s">
        <v>278</v>
      </c>
      <c r="B1001" t="s">
        <v>5796</v>
      </c>
      <c r="C1001" t="s">
        <v>1245</v>
      </c>
      <c r="D1001" t="s">
        <v>3664</v>
      </c>
      <c r="E1001" t="s">
        <v>117</v>
      </c>
    </row>
    <row r="1002" spans="1:5">
      <c r="A1002" t="s">
        <v>6929</v>
      </c>
      <c r="B1002" t="s">
        <v>6756</v>
      </c>
      <c r="C1002" t="s">
        <v>6361</v>
      </c>
      <c r="D1002" t="s">
        <v>3664</v>
      </c>
      <c r="E1002" t="s">
        <v>759</v>
      </c>
    </row>
    <row r="1003" spans="1:5">
      <c r="A1003" t="s">
        <v>3883</v>
      </c>
      <c r="B1003" t="s">
        <v>5592</v>
      </c>
      <c r="C1003" t="s">
        <v>3717</v>
      </c>
      <c r="D1003" t="s">
        <v>3664</v>
      </c>
      <c r="E1003" t="s">
        <v>3718</v>
      </c>
    </row>
    <row r="1004" spans="1:5">
      <c r="A1004" t="s">
        <v>6930</v>
      </c>
      <c r="B1004" t="s">
        <v>5798</v>
      </c>
      <c r="C1004" t="s">
        <v>539</v>
      </c>
      <c r="D1004" t="s">
        <v>3664</v>
      </c>
      <c r="E1004" t="s">
        <v>3721</v>
      </c>
    </row>
    <row r="1005" spans="1:5">
      <c r="A1005" t="s">
        <v>6931</v>
      </c>
      <c r="B1005" t="s">
        <v>5799</v>
      </c>
      <c r="C1005" t="s">
        <v>3294</v>
      </c>
      <c r="D1005" t="s">
        <v>3664</v>
      </c>
      <c r="E1005" t="s">
        <v>3536</v>
      </c>
    </row>
    <row r="1006" spans="1:5">
      <c r="A1006" t="s">
        <v>6932</v>
      </c>
      <c r="B1006" t="s">
        <v>1331</v>
      </c>
      <c r="C1006" t="s">
        <v>3682</v>
      </c>
      <c r="D1006" t="s">
        <v>3664</v>
      </c>
      <c r="E1006" t="s">
        <v>627</v>
      </c>
    </row>
    <row r="1007" spans="1:5">
      <c r="A1007" t="s">
        <v>2577</v>
      </c>
      <c r="B1007" t="s">
        <v>1991</v>
      </c>
      <c r="C1007" t="s">
        <v>6362</v>
      </c>
      <c r="D1007" t="s">
        <v>3664</v>
      </c>
      <c r="E1007" t="s">
        <v>893</v>
      </c>
    </row>
    <row r="1008" spans="1:5">
      <c r="A1008" t="s">
        <v>3722</v>
      </c>
      <c r="B1008" t="s">
        <v>7356</v>
      </c>
      <c r="C1008" t="s">
        <v>6363</v>
      </c>
      <c r="D1008" t="s">
        <v>3722</v>
      </c>
    </row>
    <row r="1009" spans="1:5">
      <c r="A1009" t="s">
        <v>2643</v>
      </c>
      <c r="B1009" t="s">
        <v>5800</v>
      </c>
      <c r="C1009" t="s">
        <v>737</v>
      </c>
      <c r="D1009" t="s">
        <v>3722</v>
      </c>
      <c r="E1009" t="s">
        <v>3637</v>
      </c>
    </row>
    <row r="1010" spans="1:5">
      <c r="A1010" t="s">
        <v>6933</v>
      </c>
      <c r="B1010" t="s">
        <v>477</v>
      </c>
      <c r="C1010" t="s">
        <v>414</v>
      </c>
      <c r="D1010" t="s">
        <v>3722</v>
      </c>
      <c r="E1010" t="s">
        <v>3100</v>
      </c>
    </row>
    <row r="1011" spans="1:5">
      <c r="A1011" t="s">
        <v>6934</v>
      </c>
      <c r="B1011" t="s">
        <v>5803</v>
      </c>
      <c r="C1011" t="s">
        <v>2428</v>
      </c>
      <c r="D1011" t="s">
        <v>3722</v>
      </c>
      <c r="E1011" t="s">
        <v>2873</v>
      </c>
    </row>
    <row r="1012" spans="1:5">
      <c r="A1012" t="s">
        <v>6935</v>
      </c>
      <c r="B1012" t="s">
        <v>5804</v>
      </c>
      <c r="C1012" t="s">
        <v>3623</v>
      </c>
      <c r="D1012" t="s">
        <v>3722</v>
      </c>
      <c r="E1012" t="s">
        <v>3723</v>
      </c>
    </row>
    <row r="1013" spans="1:5">
      <c r="A1013" t="s">
        <v>2251</v>
      </c>
      <c r="B1013" t="s">
        <v>2391</v>
      </c>
      <c r="C1013" t="s">
        <v>3724</v>
      </c>
      <c r="D1013" t="s">
        <v>3722</v>
      </c>
      <c r="E1013" t="s">
        <v>2001</v>
      </c>
    </row>
    <row r="1014" spans="1:5">
      <c r="A1014" t="s">
        <v>6936</v>
      </c>
      <c r="B1014" t="s">
        <v>5805</v>
      </c>
      <c r="C1014" t="s">
        <v>2132</v>
      </c>
      <c r="D1014" t="s">
        <v>3722</v>
      </c>
      <c r="E1014" t="s">
        <v>2860</v>
      </c>
    </row>
    <row r="1015" spans="1:5">
      <c r="A1015" t="s">
        <v>6937</v>
      </c>
      <c r="B1015" t="s">
        <v>5806</v>
      </c>
      <c r="C1015" t="s">
        <v>355</v>
      </c>
      <c r="D1015" t="s">
        <v>3722</v>
      </c>
      <c r="E1015" t="s">
        <v>3725</v>
      </c>
    </row>
    <row r="1016" spans="1:5">
      <c r="A1016" t="s">
        <v>2537</v>
      </c>
      <c r="B1016" t="s">
        <v>350</v>
      </c>
      <c r="C1016" t="s">
        <v>3727</v>
      </c>
      <c r="D1016" t="s">
        <v>3722</v>
      </c>
      <c r="E1016" t="s">
        <v>3730</v>
      </c>
    </row>
    <row r="1017" spans="1:5">
      <c r="A1017" t="s">
        <v>6939</v>
      </c>
      <c r="B1017" t="s">
        <v>3973</v>
      </c>
      <c r="C1017" t="s">
        <v>3731</v>
      </c>
      <c r="D1017" t="s">
        <v>3722</v>
      </c>
      <c r="E1017" t="s">
        <v>3732</v>
      </c>
    </row>
    <row r="1018" spans="1:5">
      <c r="A1018" t="s">
        <v>6940</v>
      </c>
      <c r="B1018" t="s">
        <v>1450</v>
      </c>
      <c r="C1018" t="s">
        <v>3735</v>
      </c>
      <c r="D1018" t="s">
        <v>3722</v>
      </c>
      <c r="E1018" t="s">
        <v>3676</v>
      </c>
    </row>
    <row r="1019" spans="1:5">
      <c r="A1019" t="s">
        <v>6941</v>
      </c>
      <c r="B1019" t="s">
        <v>4452</v>
      </c>
      <c r="C1019" t="s">
        <v>3741</v>
      </c>
      <c r="D1019" t="s">
        <v>3722</v>
      </c>
      <c r="E1019" t="s">
        <v>2307</v>
      </c>
    </row>
    <row r="1020" spans="1:5">
      <c r="A1020" t="s">
        <v>6942</v>
      </c>
      <c r="B1020" t="s">
        <v>4926</v>
      </c>
      <c r="C1020" t="s">
        <v>592</v>
      </c>
      <c r="D1020" t="s">
        <v>3722</v>
      </c>
      <c r="E1020" t="s">
        <v>3742</v>
      </c>
    </row>
    <row r="1021" spans="1:5">
      <c r="A1021" t="s">
        <v>6943</v>
      </c>
      <c r="B1021" t="s">
        <v>5807</v>
      </c>
      <c r="C1021" t="s">
        <v>925</v>
      </c>
      <c r="D1021" t="s">
        <v>3722</v>
      </c>
      <c r="E1021" t="s">
        <v>2618</v>
      </c>
    </row>
    <row r="1022" spans="1:5">
      <c r="A1022" t="s">
        <v>6944</v>
      </c>
      <c r="B1022" t="s">
        <v>1453</v>
      </c>
      <c r="C1022" t="s">
        <v>3743</v>
      </c>
      <c r="D1022" t="s">
        <v>3722</v>
      </c>
      <c r="E1022" t="s">
        <v>1190</v>
      </c>
    </row>
    <row r="1023" spans="1:5">
      <c r="A1023" t="s">
        <v>6945</v>
      </c>
      <c r="B1023" t="s">
        <v>3919</v>
      </c>
      <c r="C1023" t="s">
        <v>2608</v>
      </c>
      <c r="D1023" t="s">
        <v>3722</v>
      </c>
      <c r="E1023" t="s">
        <v>3748</v>
      </c>
    </row>
    <row r="1024" spans="1:5">
      <c r="A1024" t="s">
        <v>6782</v>
      </c>
      <c r="B1024" t="s">
        <v>5808</v>
      </c>
      <c r="C1024" t="s">
        <v>3752</v>
      </c>
      <c r="D1024" t="s">
        <v>3722</v>
      </c>
      <c r="E1024" t="s">
        <v>478</v>
      </c>
    </row>
    <row r="1025" spans="1:5">
      <c r="A1025" t="s">
        <v>604</v>
      </c>
      <c r="B1025" t="s">
        <v>5811</v>
      </c>
      <c r="C1025" t="s">
        <v>3754</v>
      </c>
      <c r="D1025" t="s">
        <v>3722</v>
      </c>
      <c r="E1025" t="s">
        <v>3755</v>
      </c>
    </row>
    <row r="1026" spans="1:5">
      <c r="A1026" t="s">
        <v>6946</v>
      </c>
      <c r="B1026" t="s">
        <v>1543</v>
      </c>
      <c r="C1026" t="s">
        <v>3756</v>
      </c>
      <c r="D1026" t="s">
        <v>3722</v>
      </c>
      <c r="E1026" t="s">
        <v>2472</v>
      </c>
    </row>
    <row r="1027" spans="1:5">
      <c r="A1027" t="s">
        <v>2683</v>
      </c>
      <c r="B1027" t="s">
        <v>5813</v>
      </c>
      <c r="C1027" t="s">
        <v>3758</v>
      </c>
      <c r="D1027" t="s">
        <v>3722</v>
      </c>
      <c r="E1027" t="s">
        <v>2296</v>
      </c>
    </row>
    <row r="1028" spans="1:5">
      <c r="A1028" t="s">
        <v>5872</v>
      </c>
      <c r="B1028" t="s">
        <v>5814</v>
      </c>
      <c r="C1028" t="s">
        <v>3763</v>
      </c>
      <c r="D1028" t="s">
        <v>3722</v>
      </c>
      <c r="E1028" t="s">
        <v>1496</v>
      </c>
    </row>
    <row r="1029" spans="1:5">
      <c r="A1029" t="s">
        <v>5205</v>
      </c>
      <c r="B1029" t="s">
        <v>5815</v>
      </c>
      <c r="C1029" t="s">
        <v>717</v>
      </c>
      <c r="D1029" t="s">
        <v>3722</v>
      </c>
      <c r="E1029" t="s">
        <v>3766</v>
      </c>
    </row>
    <row r="1030" spans="1:5">
      <c r="A1030" t="s">
        <v>1607</v>
      </c>
      <c r="B1030" t="s">
        <v>5621</v>
      </c>
      <c r="C1030" t="s">
        <v>212</v>
      </c>
      <c r="D1030" t="s">
        <v>3722</v>
      </c>
      <c r="E1030" t="s">
        <v>1175</v>
      </c>
    </row>
    <row r="1031" spans="1:5">
      <c r="A1031" t="s">
        <v>174</v>
      </c>
      <c r="B1031" t="s">
        <v>5816</v>
      </c>
      <c r="C1031" t="s">
        <v>3770</v>
      </c>
      <c r="D1031" t="s">
        <v>3722</v>
      </c>
      <c r="E1031" t="s">
        <v>3773</v>
      </c>
    </row>
    <row r="1032" spans="1:5">
      <c r="A1032" t="s">
        <v>2094</v>
      </c>
      <c r="B1032" t="s">
        <v>5818</v>
      </c>
      <c r="C1032" t="s">
        <v>1772</v>
      </c>
      <c r="D1032" t="s">
        <v>3722</v>
      </c>
      <c r="E1032" t="s">
        <v>3775</v>
      </c>
    </row>
    <row r="1033" spans="1:5">
      <c r="A1033" t="s">
        <v>6947</v>
      </c>
      <c r="B1033" t="s">
        <v>5819</v>
      </c>
      <c r="C1033" t="s">
        <v>180</v>
      </c>
      <c r="D1033" t="s">
        <v>3722</v>
      </c>
      <c r="E1033" t="s">
        <v>3776</v>
      </c>
    </row>
    <row r="1034" spans="1:5">
      <c r="A1034" t="s">
        <v>3485</v>
      </c>
      <c r="B1034" t="s">
        <v>5820</v>
      </c>
      <c r="C1034" t="s">
        <v>3782</v>
      </c>
      <c r="D1034" t="s">
        <v>3722</v>
      </c>
      <c r="E1034" t="s">
        <v>2082</v>
      </c>
    </row>
    <row r="1035" spans="1:5">
      <c r="A1035" t="s">
        <v>3108</v>
      </c>
      <c r="B1035" t="s">
        <v>3215</v>
      </c>
      <c r="C1035" t="s">
        <v>1725</v>
      </c>
      <c r="D1035" t="s">
        <v>3722</v>
      </c>
      <c r="E1035" t="s">
        <v>1262</v>
      </c>
    </row>
    <row r="1036" spans="1:5">
      <c r="A1036" t="s">
        <v>6948</v>
      </c>
      <c r="B1036" t="s">
        <v>5412</v>
      </c>
      <c r="C1036" t="s">
        <v>2159</v>
      </c>
      <c r="D1036" t="s">
        <v>3722</v>
      </c>
      <c r="E1036" t="s">
        <v>2598</v>
      </c>
    </row>
    <row r="1037" spans="1:5">
      <c r="A1037" t="s">
        <v>6949</v>
      </c>
      <c r="B1037" t="s">
        <v>5821</v>
      </c>
      <c r="C1037" t="s">
        <v>2217</v>
      </c>
      <c r="D1037" t="s">
        <v>3722</v>
      </c>
      <c r="E1037" t="s">
        <v>3594</v>
      </c>
    </row>
    <row r="1038" spans="1:5">
      <c r="A1038" t="s">
        <v>6950</v>
      </c>
      <c r="B1038" t="s">
        <v>4670</v>
      </c>
      <c r="C1038" t="s">
        <v>3784</v>
      </c>
      <c r="D1038" t="s">
        <v>3722</v>
      </c>
      <c r="E1038" t="s">
        <v>2186</v>
      </c>
    </row>
    <row r="1039" spans="1:5">
      <c r="A1039" t="s">
        <v>2508</v>
      </c>
      <c r="B1039" t="s">
        <v>5823</v>
      </c>
      <c r="C1039" t="s">
        <v>3785</v>
      </c>
      <c r="D1039" t="s">
        <v>3722</v>
      </c>
      <c r="E1039" t="s">
        <v>3786</v>
      </c>
    </row>
    <row r="1040" spans="1:5">
      <c r="A1040" t="s">
        <v>6951</v>
      </c>
      <c r="B1040" t="s">
        <v>5824</v>
      </c>
      <c r="C1040" t="s">
        <v>3787</v>
      </c>
      <c r="D1040" t="s">
        <v>3722</v>
      </c>
      <c r="E1040" t="s">
        <v>3788</v>
      </c>
    </row>
    <row r="1041" spans="1:5">
      <c r="A1041" t="s">
        <v>6952</v>
      </c>
      <c r="B1041" t="s">
        <v>5825</v>
      </c>
      <c r="C1041" t="s">
        <v>3790</v>
      </c>
      <c r="D1041" t="s">
        <v>3722</v>
      </c>
      <c r="E1041" t="s">
        <v>3792</v>
      </c>
    </row>
    <row r="1042" spans="1:5">
      <c r="A1042" t="s">
        <v>3149</v>
      </c>
      <c r="B1042" t="s">
        <v>104</v>
      </c>
      <c r="C1042" t="s">
        <v>3084</v>
      </c>
      <c r="D1042" t="s">
        <v>3722</v>
      </c>
      <c r="E1042" t="s">
        <v>1684</v>
      </c>
    </row>
    <row r="1043" spans="1:5">
      <c r="A1043" t="s">
        <v>3422</v>
      </c>
      <c r="B1043" t="s">
        <v>1706</v>
      </c>
      <c r="C1043" t="s">
        <v>3176</v>
      </c>
      <c r="D1043" t="s">
        <v>3722</v>
      </c>
      <c r="E1043" t="s">
        <v>3795</v>
      </c>
    </row>
    <row r="1044" spans="1:5">
      <c r="A1044" t="s">
        <v>6953</v>
      </c>
      <c r="B1044" t="s">
        <v>2379</v>
      </c>
      <c r="C1044" t="s">
        <v>2103</v>
      </c>
      <c r="D1044" t="s">
        <v>3722</v>
      </c>
      <c r="E1044" t="s">
        <v>2744</v>
      </c>
    </row>
    <row r="1045" spans="1:5">
      <c r="A1045" t="s">
        <v>6954</v>
      </c>
      <c r="B1045" t="s">
        <v>5826</v>
      </c>
      <c r="C1045" t="s">
        <v>3797</v>
      </c>
      <c r="D1045" t="s">
        <v>3722</v>
      </c>
      <c r="E1045" t="s">
        <v>3798</v>
      </c>
    </row>
    <row r="1046" spans="1:5">
      <c r="A1046" t="s">
        <v>6955</v>
      </c>
      <c r="B1046" t="s">
        <v>3055</v>
      </c>
      <c r="C1046" t="s">
        <v>281</v>
      </c>
      <c r="D1046" t="s">
        <v>3722</v>
      </c>
      <c r="E1046" t="s">
        <v>3799</v>
      </c>
    </row>
    <row r="1047" spans="1:5">
      <c r="A1047" t="s">
        <v>2007</v>
      </c>
      <c r="B1047" t="s">
        <v>1633</v>
      </c>
      <c r="C1047" t="s">
        <v>1694</v>
      </c>
      <c r="D1047" t="s">
        <v>3722</v>
      </c>
      <c r="E1047" t="s">
        <v>2410</v>
      </c>
    </row>
    <row r="1048" spans="1:5">
      <c r="A1048" t="s">
        <v>4714</v>
      </c>
      <c r="B1048" t="s">
        <v>4023</v>
      </c>
      <c r="C1048" t="s">
        <v>3180</v>
      </c>
      <c r="D1048" t="s">
        <v>3722</v>
      </c>
      <c r="E1048" t="s">
        <v>2662</v>
      </c>
    </row>
    <row r="1049" spans="1:5">
      <c r="A1049" t="s">
        <v>288</v>
      </c>
      <c r="B1049" t="s">
        <v>4350</v>
      </c>
      <c r="C1049" t="s">
        <v>3802</v>
      </c>
      <c r="D1049" t="s">
        <v>3722</v>
      </c>
      <c r="E1049" t="s">
        <v>3803</v>
      </c>
    </row>
    <row r="1050" spans="1:5">
      <c r="A1050" t="s">
        <v>6956</v>
      </c>
      <c r="B1050" t="s">
        <v>5827</v>
      </c>
      <c r="C1050" t="s">
        <v>662</v>
      </c>
      <c r="D1050" t="s">
        <v>3722</v>
      </c>
      <c r="E1050" t="s">
        <v>3804</v>
      </c>
    </row>
    <row r="1051" spans="1:5">
      <c r="A1051" t="s">
        <v>6957</v>
      </c>
      <c r="B1051" t="s">
        <v>5828</v>
      </c>
      <c r="C1051" t="s">
        <v>3458</v>
      </c>
      <c r="D1051" t="s">
        <v>3722</v>
      </c>
      <c r="E1051" t="s">
        <v>3805</v>
      </c>
    </row>
    <row r="1052" spans="1:5">
      <c r="A1052" t="s">
        <v>6958</v>
      </c>
      <c r="B1052" t="s">
        <v>3720</v>
      </c>
      <c r="C1052" t="s">
        <v>22</v>
      </c>
      <c r="D1052" t="s">
        <v>3722</v>
      </c>
      <c r="E1052" t="s">
        <v>3806</v>
      </c>
    </row>
    <row r="1053" spans="1:5">
      <c r="A1053" t="s">
        <v>2239</v>
      </c>
      <c r="B1053" t="s">
        <v>5829</v>
      </c>
      <c r="C1053" t="s">
        <v>2627</v>
      </c>
      <c r="D1053" t="s">
        <v>3722</v>
      </c>
      <c r="E1053" t="s">
        <v>1630</v>
      </c>
    </row>
    <row r="1054" spans="1:5">
      <c r="A1054" t="s">
        <v>4277</v>
      </c>
      <c r="B1054" t="s">
        <v>5831</v>
      </c>
      <c r="C1054" t="s">
        <v>1307</v>
      </c>
      <c r="D1054" t="s">
        <v>3722</v>
      </c>
      <c r="E1054" t="s">
        <v>3807</v>
      </c>
    </row>
    <row r="1055" spans="1:5">
      <c r="A1055" t="s">
        <v>6959</v>
      </c>
      <c r="B1055" t="s">
        <v>5832</v>
      </c>
      <c r="C1055" t="s">
        <v>2261</v>
      </c>
      <c r="D1055" t="s">
        <v>3722</v>
      </c>
      <c r="E1055" t="s">
        <v>3808</v>
      </c>
    </row>
    <row r="1056" spans="1:5">
      <c r="A1056" t="s">
        <v>6268</v>
      </c>
      <c r="B1056" t="s">
        <v>5833</v>
      </c>
      <c r="C1056" t="s">
        <v>1641</v>
      </c>
      <c r="D1056" t="s">
        <v>3722</v>
      </c>
      <c r="E1056" t="s">
        <v>3809</v>
      </c>
    </row>
    <row r="1057" spans="1:5">
      <c r="A1057" t="s">
        <v>2161</v>
      </c>
      <c r="B1057" t="s">
        <v>7357</v>
      </c>
      <c r="C1057" t="s">
        <v>6364</v>
      </c>
      <c r="D1057" t="s">
        <v>3722</v>
      </c>
      <c r="E1057" t="s">
        <v>3412</v>
      </c>
    </row>
    <row r="1058" spans="1:5">
      <c r="A1058" t="s">
        <v>6457</v>
      </c>
      <c r="B1058" t="s">
        <v>5834</v>
      </c>
      <c r="C1058" t="s">
        <v>3812</v>
      </c>
      <c r="D1058" t="s">
        <v>3722</v>
      </c>
      <c r="E1058" t="s">
        <v>3814</v>
      </c>
    </row>
    <row r="1059" spans="1:5">
      <c r="A1059" t="s">
        <v>2654</v>
      </c>
      <c r="B1059" t="s">
        <v>5836</v>
      </c>
      <c r="C1059" t="s">
        <v>3815</v>
      </c>
      <c r="D1059" t="s">
        <v>3722</v>
      </c>
      <c r="E1059" t="s">
        <v>3821</v>
      </c>
    </row>
    <row r="1060" spans="1:5">
      <c r="A1060" t="s">
        <v>599</v>
      </c>
      <c r="B1060" t="s">
        <v>5838</v>
      </c>
      <c r="C1060" t="s">
        <v>3822</v>
      </c>
      <c r="D1060" t="s">
        <v>3722</v>
      </c>
      <c r="E1060" t="s">
        <v>3824</v>
      </c>
    </row>
    <row r="1061" spans="1:5">
      <c r="A1061" t="s">
        <v>6960</v>
      </c>
      <c r="B1061" t="s">
        <v>3486</v>
      </c>
      <c r="C1061" t="s">
        <v>2113</v>
      </c>
      <c r="D1061" t="s">
        <v>3722</v>
      </c>
      <c r="E1061" t="s">
        <v>3825</v>
      </c>
    </row>
    <row r="1062" spans="1:5">
      <c r="A1062" t="s">
        <v>6469</v>
      </c>
      <c r="B1062" t="s">
        <v>692</v>
      </c>
      <c r="C1062" t="s">
        <v>3826</v>
      </c>
      <c r="D1062" t="s">
        <v>3722</v>
      </c>
      <c r="E1062" t="s">
        <v>2729</v>
      </c>
    </row>
    <row r="1063" spans="1:5">
      <c r="A1063" t="s">
        <v>3828</v>
      </c>
      <c r="B1063" t="s">
        <v>1668</v>
      </c>
      <c r="C1063" t="s">
        <v>3052</v>
      </c>
      <c r="D1063" t="s">
        <v>3828</v>
      </c>
    </row>
    <row r="1064" spans="1:5">
      <c r="A1064" t="s">
        <v>1913</v>
      </c>
      <c r="B1064" t="s">
        <v>5839</v>
      </c>
      <c r="C1064" t="s">
        <v>2861</v>
      </c>
      <c r="D1064" t="s">
        <v>3828</v>
      </c>
      <c r="E1064" t="s">
        <v>3171</v>
      </c>
    </row>
    <row r="1065" spans="1:5">
      <c r="A1065" t="s">
        <v>3492</v>
      </c>
      <c r="B1065" t="s">
        <v>5840</v>
      </c>
      <c r="C1065" t="s">
        <v>3829</v>
      </c>
      <c r="D1065" t="s">
        <v>3828</v>
      </c>
      <c r="E1065" t="s">
        <v>2606</v>
      </c>
    </row>
    <row r="1066" spans="1:5">
      <c r="A1066" t="s">
        <v>3706</v>
      </c>
      <c r="B1066" t="s">
        <v>4873</v>
      </c>
      <c r="C1066" t="s">
        <v>3830</v>
      </c>
      <c r="D1066" t="s">
        <v>3828</v>
      </c>
      <c r="E1066" t="s">
        <v>1720</v>
      </c>
    </row>
    <row r="1067" spans="1:5">
      <c r="A1067" t="s">
        <v>4746</v>
      </c>
      <c r="B1067" t="s">
        <v>1329</v>
      </c>
      <c r="C1067" t="s">
        <v>83</v>
      </c>
      <c r="D1067" t="s">
        <v>3828</v>
      </c>
      <c r="E1067" t="s">
        <v>3831</v>
      </c>
    </row>
    <row r="1068" spans="1:5">
      <c r="A1068" t="s">
        <v>3688</v>
      </c>
      <c r="B1068" t="s">
        <v>711</v>
      </c>
      <c r="C1068" t="s">
        <v>3833</v>
      </c>
      <c r="D1068" t="s">
        <v>3828</v>
      </c>
      <c r="E1068" t="s">
        <v>3837</v>
      </c>
    </row>
    <row r="1069" spans="1:5">
      <c r="A1069" t="s">
        <v>6961</v>
      </c>
      <c r="B1069" t="s">
        <v>5841</v>
      </c>
      <c r="C1069" t="s">
        <v>3839</v>
      </c>
      <c r="D1069" t="s">
        <v>3828</v>
      </c>
      <c r="E1069" t="s">
        <v>3842</v>
      </c>
    </row>
    <row r="1070" spans="1:5">
      <c r="A1070" t="s">
        <v>946</v>
      </c>
      <c r="B1070" t="s">
        <v>1223</v>
      </c>
      <c r="C1070" t="s">
        <v>3843</v>
      </c>
      <c r="D1070" t="s">
        <v>3828</v>
      </c>
      <c r="E1070" t="s">
        <v>3847</v>
      </c>
    </row>
    <row r="1071" spans="1:5">
      <c r="A1071" t="s">
        <v>6962</v>
      </c>
      <c r="B1071" t="s">
        <v>5842</v>
      </c>
      <c r="C1071" t="s">
        <v>1493</v>
      </c>
      <c r="D1071" t="s">
        <v>3828</v>
      </c>
      <c r="E1071" t="s">
        <v>3850</v>
      </c>
    </row>
    <row r="1072" spans="1:5">
      <c r="A1072" t="s">
        <v>6963</v>
      </c>
      <c r="B1072" t="s">
        <v>2763</v>
      </c>
      <c r="C1072" t="s">
        <v>3851</v>
      </c>
      <c r="D1072" t="s">
        <v>3828</v>
      </c>
      <c r="E1072" t="s">
        <v>3854</v>
      </c>
    </row>
    <row r="1073" spans="1:5">
      <c r="A1073" t="s">
        <v>6964</v>
      </c>
      <c r="B1073" t="s">
        <v>5843</v>
      </c>
      <c r="C1073" t="s">
        <v>3855</v>
      </c>
      <c r="D1073" t="s">
        <v>3828</v>
      </c>
      <c r="E1073" t="s">
        <v>443</v>
      </c>
    </row>
    <row r="1074" spans="1:5">
      <c r="A1074" t="s">
        <v>2079</v>
      </c>
      <c r="B1074" t="s">
        <v>5844</v>
      </c>
      <c r="C1074" t="s">
        <v>3859</v>
      </c>
      <c r="D1074" t="s">
        <v>3828</v>
      </c>
      <c r="E1074" t="s">
        <v>3860</v>
      </c>
    </row>
    <row r="1075" spans="1:5">
      <c r="A1075" t="s">
        <v>6965</v>
      </c>
      <c r="B1075" t="s">
        <v>5846</v>
      </c>
      <c r="C1075" t="s">
        <v>3863</v>
      </c>
      <c r="D1075" t="s">
        <v>3828</v>
      </c>
      <c r="E1075" t="s">
        <v>3866</v>
      </c>
    </row>
    <row r="1076" spans="1:5">
      <c r="A1076" t="s">
        <v>6966</v>
      </c>
      <c r="B1076" t="s">
        <v>663</v>
      </c>
      <c r="C1076" t="s">
        <v>3867</v>
      </c>
      <c r="D1076" t="s">
        <v>3828</v>
      </c>
      <c r="E1076" t="s">
        <v>3871</v>
      </c>
    </row>
    <row r="1077" spans="1:5">
      <c r="A1077" t="s">
        <v>2276</v>
      </c>
      <c r="B1077" t="s">
        <v>5847</v>
      </c>
      <c r="C1077" t="s">
        <v>3875</v>
      </c>
      <c r="D1077" t="s">
        <v>3828</v>
      </c>
      <c r="E1077" t="s">
        <v>3876</v>
      </c>
    </row>
    <row r="1078" spans="1:5">
      <c r="A1078" t="s">
        <v>2352</v>
      </c>
      <c r="B1078" t="s">
        <v>5848</v>
      </c>
      <c r="C1078" t="s">
        <v>388</v>
      </c>
      <c r="D1078" t="s">
        <v>3828</v>
      </c>
      <c r="E1078" t="s">
        <v>3877</v>
      </c>
    </row>
    <row r="1079" spans="1:5">
      <c r="A1079" t="s">
        <v>4055</v>
      </c>
      <c r="B1079" t="s">
        <v>2104</v>
      </c>
      <c r="C1079" t="s">
        <v>3880</v>
      </c>
      <c r="D1079" t="s">
        <v>3828</v>
      </c>
      <c r="E1079" t="s">
        <v>2138</v>
      </c>
    </row>
    <row r="1080" spans="1:5">
      <c r="A1080" t="s">
        <v>6968</v>
      </c>
      <c r="B1080" t="s">
        <v>3398</v>
      </c>
      <c r="C1080" t="s">
        <v>1989</v>
      </c>
      <c r="D1080" t="s">
        <v>3828</v>
      </c>
      <c r="E1080" t="s">
        <v>3881</v>
      </c>
    </row>
    <row r="1081" spans="1:5">
      <c r="A1081" t="s">
        <v>5041</v>
      </c>
      <c r="B1081" t="s">
        <v>7042</v>
      </c>
      <c r="C1081" t="s">
        <v>5797</v>
      </c>
      <c r="D1081" t="s">
        <v>3828</v>
      </c>
      <c r="E1081" t="s">
        <v>1524</v>
      </c>
    </row>
    <row r="1082" spans="1:5">
      <c r="A1082" t="s">
        <v>3986</v>
      </c>
      <c r="B1082" t="s">
        <v>2656</v>
      </c>
      <c r="C1082" t="s">
        <v>1292</v>
      </c>
      <c r="D1082" t="s">
        <v>3828</v>
      </c>
      <c r="E1082" t="s">
        <v>1993</v>
      </c>
    </row>
    <row r="1083" spans="1:5">
      <c r="A1083" t="s">
        <v>727</v>
      </c>
      <c r="B1083" t="s">
        <v>5849</v>
      </c>
      <c r="C1083" t="s">
        <v>3642</v>
      </c>
      <c r="D1083" t="s">
        <v>3828</v>
      </c>
      <c r="E1083" t="s">
        <v>3884</v>
      </c>
    </row>
    <row r="1084" spans="1:5">
      <c r="A1084" t="s">
        <v>41</v>
      </c>
      <c r="B1084" t="s">
        <v>96</v>
      </c>
      <c r="C1084" t="s">
        <v>2491</v>
      </c>
      <c r="D1084" t="s">
        <v>3828</v>
      </c>
      <c r="E1084" t="s">
        <v>1828</v>
      </c>
    </row>
    <row r="1085" spans="1:5">
      <c r="A1085" t="s">
        <v>6500</v>
      </c>
      <c r="B1085" t="s">
        <v>4938</v>
      </c>
      <c r="C1085" t="s">
        <v>786</v>
      </c>
      <c r="D1085" t="s">
        <v>3828</v>
      </c>
      <c r="E1085" t="s">
        <v>3887</v>
      </c>
    </row>
    <row r="1086" spans="1:5">
      <c r="A1086" t="s">
        <v>6969</v>
      </c>
      <c r="B1086" t="s">
        <v>5851</v>
      </c>
      <c r="C1086" t="s">
        <v>2106</v>
      </c>
      <c r="D1086" t="s">
        <v>3828</v>
      </c>
      <c r="E1086" t="s">
        <v>3891</v>
      </c>
    </row>
    <row r="1087" spans="1:5">
      <c r="A1087" t="s">
        <v>4280</v>
      </c>
      <c r="B1087" t="s">
        <v>5852</v>
      </c>
      <c r="C1087" t="s">
        <v>985</v>
      </c>
      <c r="D1087" t="s">
        <v>3828</v>
      </c>
      <c r="E1087" t="s">
        <v>3893</v>
      </c>
    </row>
    <row r="1088" spans="1:5">
      <c r="A1088" t="s">
        <v>6970</v>
      </c>
      <c r="B1088" t="s">
        <v>5853</v>
      </c>
      <c r="C1088" t="s">
        <v>3894</v>
      </c>
      <c r="D1088" t="s">
        <v>3828</v>
      </c>
      <c r="E1088" t="s">
        <v>3895</v>
      </c>
    </row>
    <row r="1089" spans="1:5">
      <c r="A1089" t="s">
        <v>6971</v>
      </c>
      <c r="B1089" t="s">
        <v>2612</v>
      </c>
      <c r="C1089" t="s">
        <v>3896</v>
      </c>
      <c r="D1089" t="s">
        <v>3828</v>
      </c>
      <c r="E1089" t="s">
        <v>3897</v>
      </c>
    </row>
    <row r="1090" spans="1:5">
      <c r="A1090" t="s">
        <v>3526</v>
      </c>
      <c r="B1090" t="s">
        <v>5854</v>
      </c>
      <c r="C1090" t="s">
        <v>3898</v>
      </c>
      <c r="D1090" t="s">
        <v>3828</v>
      </c>
      <c r="E1090" t="s">
        <v>2299</v>
      </c>
    </row>
    <row r="1091" spans="1:5">
      <c r="A1091" t="s">
        <v>6972</v>
      </c>
      <c r="B1091" t="s">
        <v>5855</v>
      </c>
      <c r="C1091" t="s">
        <v>3901</v>
      </c>
      <c r="D1091" t="s">
        <v>3828</v>
      </c>
      <c r="E1091" t="s">
        <v>3904</v>
      </c>
    </row>
    <row r="1092" spans="1:5">
      <c r="A1092" t="s">
        <v>1879</v>
      </c>
      <c r="B1092" t="s">
        <v>856</v>
      </c>
      <c r="C1092" t="s">
        <v>3905</v>
      </c>
      <c r="D1092" t="s">
        <v>3828</v>
      </c>
      <c r="E1092" t="s">
        <v>3906</v>
      </c>
    </row>
    <row r="1093" spans="1:5">
      <c r="A1093" t="s">
        <v>3910</v>
      </c>
      <c r="B1093" t="s">
        <v>7276</v>
      </c>
      <c r="C1093" t="s">
        <v>5817</v>
      </c>
      <c r="D1093" t="s">
        <v>3910</v>
      </c>
    </row>
    <row r="1094" spans="1:5">
      <c r="A1094" t="s">
        <v>3376</v>
      </c>
      <c r="B1094" t="s">
        <v>705</v>
      </c>
      <c r="C1094" t="s">
        <v>3908</v>
      </c>
      <c r="D1094" t="s">
        <v>3910</v>
      </c>
      <c r="E1094" t="s">
        <v>3912</v>
      </c>
    </row>
    <row r="1095" spans="1:5">
      <c r="A1095" t="s">
        <v>6973</v>
      </c>
      <c r="B1095" t="s">
        <v>5856</v>
      </c>
      <c r="C1095" t="s">
        <v>1851</v>
      </c>
      <c r="D1095" t="s">
        <v>3910</v>
      </c>
      <c r="E1095" t="s">
        <v>3913</v>
      </c>
    </row>
    <row r="1096" spans="1:5">
      <c r="A1096" t="s">
        <v>5952</v>
      </c>
      <c r="B1096" t="s">
        <v>3088</v>
      </c>
      <c r="C1096" t="s">
        <v>3915</v>
      </c>
      <c r="D1096" t="s">
        <v>3910</v>
      </c>
      <c r="E1096" t="s">
        <v>1883</v>
      </c>
    </row>
    <row r="1097" spans="1:5">
      <c r="A1097" t="s">
        <v>151</v>
      </c>
      <c r="B1097" t="s">
        <v>5857</v>
      </c>
      <c r="C1097" t="s">
        <v>970</v>
      </c>
      <c r="D1097" t="s">
        <v>3910</v>
      </c>
      <c r="E1097" t="s">
        <v>195</v>
      </c>
    </row>
    <row r="1098" spans="1:5">
      <c r="A1098" t="s">
        <v>6974</v>
      </c>
      <c r="B1098" t="s">
        <v>5859</v>
      </c>
      <c r="C1098" t="s">
        <v>235</v>
      </c>
      <c r="D1098" t="s">
        <v>3910</v>
      </c>
      <c r="E1098" t="s">
        <v>3165</v>
      </c>
    </row>
    <row r="1099" spans="1:5">
      <c r="A1099" t="s">
        <v>6975</v>
      </c>
      <c r="B1099" t="s">
        <v>5860</v>
      </c>
      <c r="C1099" t="s">
        <v>3917</v>
      </c>
      <c r="D1099" t="s">
        <v>3910</v>
      </c>
      <c r="E1099" t="s">
        <v>3920</v>
      </c>
    </row>
    <row r="1100" spans="1:5">
      <c r="A1100" t="s">
        <v>6976</v>
      </c>
      <c r="B1100" t="s">
        <v>2464</v>
      </c>
      <c r="C1100" t="s">
        <v>3923</v>
      </c>
      <c r="D1100" t="s">
        <v>3910</v>
      </c>
      <c r="E1100" t="s">
        <v>850</v>
      </c>
    </row>
    <row r="1101" spans="1:5">
      <c r="A1101" t="s">
        <v>1534</v>
      </c>
      <c r="B1101" t="s">
        <v>450</v>
      </c>
      <c r="C1101" t="s">
        <v>3924</v>
      </c>
      <c r="D1101" t="s">
        <v>3910</v>
      </c>
      <c r="E1101" t="s">
        <v>1952</v>
      </c>
    </row>
    <row r="1102" spans="1:5">
      <c r="A1102" t="s">
        <v>6977</v>
      </c>
      <c r="B1102" t="s">
        <v>4831</v>
      </c>
      <c r="C1102" t="s">
        <v>3926</v>
      </c>
      <c r="D1102" t="s">
        <v>3910</v>
      </c>
      <c r="E1102" t="s">
        <v>3928</v>
      </c>
    </row>
    <row r="1103" spans="1:5">
      <c r="A1103" t="s">
        <v>3219</v>
      </c>
      <c r="B1103" t="s">
        <v>5861</v>
      </c>
      <c r="C1103" t="s">
        <v>3931</v>
      </c>
      <c r="D1103" t="s">
        <v>3910</v>
      </c>
      <c r="E1103" t="s">
        <v>3933</v>
      </c>
    </row>
    <row r="1104" spans="1:5">
      <c r="A1104" t="s">
        <v>6978</v>
      </c>
      <c r="B1104" t="s">
        <v>5863</v>
      </c>
      <c r="C1104" t="s">
        <v>376</v>
      </c>
      <c r="D1104" t="s">
        <v>3910</v>
      </c>
      <c r="E1104" t="s">
        <v>3935</v>
      </c>
    </row>
    <row r="1105" spans="1:5">
      <c r="A1105" t="s">
        <v>6979</v>
      </c>
      <c r="B1105" t="s">
        <v>5864</v>
      </c>
      <c r="C1105" t="s">
        <v>1473</v>
      </c>
      <c r="D1105" t="s">
        <v>3910</v>
      </c>
      <c r="E1105" t="s">
        <v>3940</v>
      </c>
    </row>
    <row r="1106" spans="1:5">
      <c r="A1106" t="s">
        <v>6980</v>
      </c>
      <c r="B1106" t="s">
        <v>2131</v>
      </c>
      <c r="C1106" t="s">
        <v>3098</v>
      </c>
      <c r="D1106" t="s">
        <v>3910</v>
      </c>
      <c r="E1106" t="s">
        <v>223</v>
      </c>
    </row>
    <row r="1107" spans="1:5">
      <c r="A1107" t="s">
        <v>5749</v>
      </c>
      <c r="B1107" t="s">
        <v>358</v>
      </c>
      <c r="C1107" t="s">
        <v>3943</v>
      </c>
      <c r="D1107" t="s">
        <v>3910</v>
      </c>
      <c r="E1107" t="s">
        <v>1323</v>
      </c>
    </row>
    <row r="1108" spans="1:5">
      <c r="A1108" t="s">
        <v>6981</v>
      </c>
      <c r="B1108" t="s">
        <v>5865</v>
      </c>
      <c r="C1108" t="s">
        <v>3944</v>
      </c>
      <c r="D1108" t="s">
        <v>3910</v>
      </c>
      <c r="E1108" t="s">
        <v>74</v>
      </c>
    </row>
    <row r="1109" spans="1:5">
      <c r="A1109" t="s">
        <v>4727</v>
      </c>
      <c r="B1109" t="s">
        <v>5866</v>
      </c>
      <c r="C1109" t="s">
        <v>3945</v>
      </c>
      <c r="D1109" t="s">
        <v>3910</v>
      </c>
      <c r="E1109" t="s">
        <v>3948</v>
      </c>
    </row>
    <row r="1110" spans="1:5">
      <c r="A1110" t="s">
        <v>6983</v>
      </c>
      <c r="B1110" t="s">
        <v>5868</v>
      </c>
      <c r="C1110" t="s">
        <v>3951</v>
      </c>
      <c r="D1110" t="s">
        <v>3910</v>
      </c>
      <c r="E1110" t="s">
        <v>3949</v>
      </c>
    </row>
    <row r="1111" spans="1:5">
      <c r="A1111" t="s">
        <v>4448</v>
      </c>
      <c r="B1111" t="s">
        <v>5869</v>
      </c>
      <c r="C1111" t="s">
        <v>3952</v>
      </c>
      <c r="D1111" t="s">
        <v>3910</v>
      </c>
      <c r="E1111" t="s">
        <v>2879</v>
      </c>
    </row>
    <row r="1112" spans="1:5">
      <c r="A1112" t="s">
        <v>6985</v>
      </c>
      <c r="B1112" t="s">
        <v>3558</v>
      </c>
      <c r="C1112" t="s">
        <v>3954</v>
      </c>
      <c r="D1112" t="s">
        <v>3910</v>
      </c>
      <c r="E1112" t="s">
        <v>3955</v>
      </c>
    </row>
    <row r="1113" spans="1:5">
      <c r="A1113" t="s">
        <v>3957</v>
      </c>
      <c r="B1113" t="s">
        <v>5101</v>
      </c>
      <c r="C1113" t="s">
        <v>6265</v>
      </c>
      <c r="D1113" t="s">
        <v>3957</v>
      </c>
    </row>
    <row r="1114" spans="1:5">
      <c r="A1114" t="s">
        <v>4545</v>
      </c>
      <c r="B1114" t="s">
        <v>2667</v>
      </c>
      <c r="C1114" t="s">
        <v>3956</v>
      </c>
      <c r="D1114" t="s">
        <v>3957</v>
      </c>
      <c r="E1114" t="s">
        <v>3958</v>
      </c>
    </row>
    <row r="1115" spans="1:5">
      <c r="A1115" t="s">
        <v>6986</v>
      </c>
      <c r="B1115" t="s">
        <v>5870</v>
      </c>
      <c r="C1115" t="s">
        <v>2493</v>
      </c>
      <c r="D1115" t="s">
        <v>3957</v>
      </c>
      <c r="E1115" t="s">
        <v>3960</v>
      </c>
    </row>
    <row r="1116" spans="1:5">
      <c r="A1116" t="s">
        <v>6987</v>
      </c>
      <c r="B1116" t="s">
        <v>5873</v>
      </c>
      <c r="C1116" t="s">
        <v>3962</v>
      </c>
      <c r="D1116" t="s">
        <v>3957</v>
      </c>
      <c r="E1116" t="s">
        <v>3964</v>
      </c>
    </row>
    <row r="1117" spans="1:5">
      <c r="A1117" t="s">
        <v>6988</v>
      </c>
      <c r="B1117" t="s">
        <v>5874</v>
      </c>
      <c r="C1117" t="s">
        <v>3966</v>
      </c>
      <c r="D1117" t="s">
        <v>3957</v>
      </c>
      <c r="E1117" t="s">
        <v>3968</v>
      </c>
    </row>
    <row r="1118" spans="1:5">
      <c r="A1118" t="s">
        <v>6989</v>
      </c>
      <c r="B1118" t="s">
        <v>5875</v>
      </c>
      <c r="C1118" t="s">
        <v>3970</v>
      </c>
      <c r="D1118" t="s">
        <v>3957</v>
      </c>
      <c r="E1118" t="s">
        <v>1512</v>
      </c>
    </row>
    <row r="1119" spans="1:5">
      <c r="A1119" t="s">
        <v>6682</v>
      </c>
      <c r="B1119" t="s">
        <v>2088</v>
      </c>
      <c r="C1119" t="s">
        <v>564</v>
      </c>
      <c r="D1119" t="s">
        <v>3957</v>
      </c>
      <c r="E1119" t="s">
        <v>3759</v>
      </c>
    </row>
    <row r="1120" spans="1:5">
      <c r="A1120" t="s">
        <v>6990</v>
      </c>
      <c r="B1120" t="s">
        <v>5876</v>
      </c>
      <c r="C1120" t="s">
        <v>633</v>
      </c>
      <c r="D1120" t="s">
        <v>3957</v>
      </c>
      <c r="E1120" t="s">
        <v>3110</v>
      </c>
    </row>
    <row r="1121" spans="1:5">
      <c r="A1121" t="s">
        <v>190</v>
      </c>
      <c r="B1121" t="s">
        <v>462</v>
      </c>
      <c r="C1121" t="s">
        <v>2848</v>
      </c>
      <c r="D1121" t="s">
        <v>3957</v>
      </c>
      <c r="E1121" t="s">
        <v>3971</v>
      </c>
    </row>
    <row r="1122" spans="1:5">
      <c r="A1122" t="s">
        <v>4069</v>
      </c>
      <c r="B1122" t="s">
        <v>5878</v>
      </c>
      <c r="C1122" t="s">
        <v>3972</v>
      </c>
      <c r="D1122" t="s">
        <v>3957</v>
      </c>
      <c r="E1122" t="s">
        <v>30</v>
      </c>
    </row>
    <row r="1123" spans="1:5">
      <c r="A1123" t="s">
        <v>6991</v>
      </c>
      <c r="B1123" t="s">
        <v>1645</v>
      </c>
      <c r="C1123" t="s">
        <v>981</v>
      </c>
      <c r="D1123" t="s">
        <v>3957</v>
      </c>
      <c r="E1123" t="s">
        <v>3977</v>
      </c>
    </row>
    <row r="1124" spans="1:5">
      <c r="A1124" t="s">
        <v>6992</v>
      </c>
      <c r="B1124" t="s">
        <v>5879</v>
      </c>
      <c r="C1124" t="s">
        <v>3648</v>
      </c>
      <c r="D1124" t="s">
        <v>3957</v>
      </c>
      <c r="E1124" t="s">
        <v>3978</v>
      </c>
    </row>
    <row r="1125" spans="1:5">
      <c r="A1125" t="s">
        <v>6993</v>
      </c>
      <c r="B1125" t="s">
        <v>5880</v>
      </c>
      <c r="C1125" t="s">
        <v>3789</v>
      </c>
      <c r="D1125" t="s">
        <v>3957</v>
      </c>
      <c r="E1125" t="s">
        <v>3980</v>
      </c>
    </row>
    <row r="1126" spans="1:5">
      <c r="A1126" t="s">
        <v>667</v>
      </c>
      <c r="B1126" t="s">
        <v>463</v>
      </c>
      <c r="C1126" t="s">
        <v>3818</v>
      </c>
      <c r="D1126" t="s">
        <v>3957</v>
      </c>
      <c r="E1126" t="s">
        <v>3982</v>
      </c>
    </row>
    <row r="1127" spans="1:5">
      <c r="A1127" t="s">
        <v>6994</v>
      </c>
      <c r="B1127" t="s">
        <v>4820</v>
      </c>
      <c r="C1127" t="s">
        <v>2359</v>
      </c>
      <c r="D1127" t="s">
        <v>3957</v>
      </c>
      <c r="E1127" t="s">
        <v>359</v>
      </c>
    </row>
    <row r="1128" spans="1:5">
      <c r="A1128" t="s">
        <v>6996</v>
      </c>
      <c r="B1128" t="s">
        <v>5883</v>
      </c>
      <c r="C1128" t="s">
        <v>3983</v>
      </c>
      <c r="D1128" t="s">
        <v>3957</v>
      </c>
      <c r="E1128" t="s">
        <v>60</v>
      </c>
    </row>
    <row r="1129" spans="1:5">
      <c r="A1129" t="s">
        <v>6997</v>
      </c>
      <c r="B1129" t="s">
        <v>5885</v>
      </c>
      <c r="C1129" t="s">
        <v>735</v>
      </c>
      <c r="D1129" t="s">
        <v>3957</v>
      </c>
      <c r="E1129" t="s">
        <v>3988</v>
      </c>
    </row>
    <row r="1130" spans="1:5">
      <c r="A1130" t="s">
        <v>2149</v>
      </c>
      <c r="B1130" t="s">
        <v>5887</v>
      </c>
      <c r="C1130" t="s">
        <v>3990</v>
      </c>
      <c r="D1130" t="s">
        <v>3957</v>
      </c>
      <c r="E1130" t="s">
        <v>3992</v>
      </c>
    </row>
    <row r="1131" spans="1:5">
      <c r="A1131" t="s">
        <v>6998</v>
      </c>
      <c r="B1131" t="s">
        <v>1295</v>
      </c>
      <c r="C1131" t="s">
        <v>1683</v>
      </c>
      <c r="D1131" t="s">
        <v>3957</v>
      </c>
      <c r="E1131" t="s">
        <v>1170</v>
      </c>
    </row>
    <row r="1132" spans="1:5">
      <c r="A1132" t="s">
        <v>6999</v>
      </c>
      <c r="B1132" t="s">
        <v>5159</v>
      </c>
      <c r="C1132" t="s">
        <v>3479</v>
      </c>
      <c r="D1132" t="s">
        <v>3957</v>
      </c>
      <c r="E1132" t="s">
        <v>3861</v>
      </c>
    </row>
    <row r="1133" spans="1:5">
      <c r="A1133" t="s">
        <v>7000</v>
      </c>
      <c r="B1133" t="s">
        <v>5889</v>
      </c>
      <c r="C1133" t="s">
        <v>3993</v>
      </c>
      <c r="D1133" t="s">
        <v>3957</v>
      </c>
      <c r="E1133" t="s">
        <v>3995</v>
      </c>
    </row>
    <row r="1134" spans="1:5">
      <c r="A1134" t="s">
        <v>646</v>
      </c>
      <c r="B1134" t="s">
        <v>5891</v>
      </c>
      <c r="C1134" t="s">
        <v>3997</v>
      </c>
      <c r="D1134" t="s">
        <v>3957</v>
      </c>
      <c r="E1134" t="s">
        <v>3999</v>
      </c>
    </row>
    <row r="1135" spans="1:5">
      <c r="A1135" t="s">
        <v>7001</v>
      </c>
      <c r="B1135" t="s">
        <v>3726</v>
      </c>
      <c r="C1135" t="s">
        <v>49</v>
      </c>
      <c r="D1135" t="s">
        <v>3957</v>
      </c>
      <c r="E1135" t="s">
        <v>1284</v>
      </c>
    </row>
    <row r="1136" spans="1:5">
      <c r="A1136" t="s">
        <v>5934</v>
      </c>
      <c r="B1136" t="s">
        <v>5892</v>
      </c>
      <c r="C1136" t="s">
        <v>1750</v>
      </c>
      <c r="D1136" t="s">
        <v>3957</v>
      </c>
      <c r="E1136" t="s">
        <v>666</v>
      </c>
    </row>
    <row r="1137" spans="1:5">
      <c r="A1137" t="s">
        <v>7002</v>
      </c>
      <c r="B1137" t="s">
        <v>2714</v>
      </c>
      <c r="C1137" t="s">
        <v>4000</v>
      </c>
      <c r="D1137" t="s">
        <v>3957</v>
      </c>
      <c r="E1137" t="s">
        <v>766</v>
      </c>
    </row>
    <row r="1138" spans="1:5">
      <c r="A1138" t="s">
        <v>5553</v>
      </c>
      <c r="B1138" t="s">
        <v>5036</v>
      </c>
      <c r="C1138" t="s">
        <v>4001</v>
      </c>
      <c r="D1138" t="s">
        <v>3957</v>
      </c>
      <c r="E1138" t="s">
        <v>2546</v>
      </c>
    </row>
    <row r="1139" spans="1:5">
      <c r="A1139" t="s">
        <v>4146</v>
      </c>
      <c r="B1139" t="s">
        <v>432</v>
      </c>
      <c r="C1139" t="s">
        <v>4004</v>
      </c>
      <c r="D1139" t="s">
        <v>3957</v>
      </c>
      <c r="E1139" t="s">
        <v>4006</v>
      </c>
    </row>
    <row r="1140" spans="1:5">
      <c r="A1140" t="s">
        <v>4008</v>
      </c>
      <c r="B1140" t="s">
        <v>2712</v>
      </c>
      <c r="C1140" t="s">
        <v>3286</v>
      </c>
      <c r="D1140" t="s">
        <v>4008</v>
      </c>
    </row>
    <row r="1141" spans="1:5">
      <c r="A1141" t="s">
        <v>1908</v>
      </c>
      <c r="B1141" t="s">
        <v>2095</v>
      </c>
      <c r="C1141" t="s">
        <v>2377</v>
      </c>
      <c r="D1141" t="s">
        <v>4008</v>
      </c>
      <c r="E1141" t="s">
        <v>652</v>
      </c>
    </row>
    <row r="1142" spans="1:5">
      <c r="A1142" t="s">
        <v>1246</v>
      </c>
      <c r="B1142" t="s">
        <v>5894</v>
      </c>
      <c r="C1142" t="s">
        <v>4009</v>
      </c>
      <c r="D1142" t="s">
        <v>4008</v>
      </c>
      <c r="E1142" t="s">
        <v>4011</v>
      </c>
    </row>
    <row r="1143" spans="1:5">
      <c r="A1143" t="s">
        <v>6478</v>
      </c>
      <c r="B1143" t="s">
        <v>2018</v>
      </c>
      <c r="C1143" t="s">
        <v>4014</v>
      </c>
      <c r="D1143" t="s">
        <v>4008</v>
      </c>
      <c r="E1143" t="s">
        <v>4018</v>
      </c>
    </row>
    <row r="1144" spans="1:5">
      <c r="A1144" t="s">
        <v>2942</v>
      </c>
      <c r="B1144" t="s">
        <v>5896</v>
      </c>
      <c r="C1144" t="s">
        <v>4021</v>
      </c>
      <c r="D1144" t="s">
        <v>4008</v>
      </c>
      <c r="E1144" t="s">
        <v>1715</v>
      </c>
    </row>
    <row r="1145" spans="1:5">
      <c r="A1145" t="s">
        <v>5897</v>
      </c>
      <c r="B1145" t="s">
        <v>5898</v>
      </c>
      <c r="C1145" t="s">
        <v>465</v>
      </c>
      <c r="D1145" t="s">
        <v>4008</v>
      </c>
      <c r="E1145" t="s">
        <v>2098</v>
      </c>
    </row>
    <row r="1146" spans="1:5">
      <c r="A1146" t="s">
        <v>4949</v>
      </c>
      <c r="B1146" t="s">
        <v>4333</v>
      </c>
      <c r="C1146" t="s">
        <v>3265</v>
      </c>
      <c r="D1146" t="s">
        <v>4008</v>
      </c>
      <c r="E1146" t="s">
        <v>4022</v>
      </c>
    </row>
    <row r="1147" spans="1:5">
      <c r="A1147" t="s">
        <v>4640</v>
      </c>
      <c r="B1147" t="s">
        <v>5899</v>
      </c>
      <c r="C1147" t="s">
        <v>4024</v>
      </c>
      <c r="D1147" t="s">
        <v>4008</v>
      </c>
      <c r="E1147" t="s">
        <v>1599</v>
      </c>
    </row>
    <row r="1148" spans="1:5">
      <c r="A1148" t="s">
        <v>7004</v>
      </c>
      <c r="B1148" t="s">
        <v>5900</v>
      </c>
      <c r="C1148" t="s">
        <v>1089</v>
      </c>
      <c r="D1148" t="s">
        <v>4008</v>
      </c>
      <c r="E1148" t="s">
        <v>1755</v>
      </c>
    </row>
    <row r="1149" spans="1:5">
      <c r="A1149" t="s">
        <v>169</v>
      </c>
      <c r="B1149" t="s">
        <v>5901</v>
      </c>
      <c r="C1149" t="s">
        <v>80</v>
      </c>
      <c r="D1149" t="s">
        <v>4008</v>
      </c>
      <c r="E1149" t="s">
        <v>2550</v>
      </c>
    </row>
    <row r="1150" spans="1:5">
      <c r="A1150" t="s">
        <v>5296</v>
      </c>
      <c r="B1150" t="s">
        <v>5902</v>
      </c>
      <c r="C1150" t="s">
        <v>1343</v>
      </c>
      <c r="D1150" t="s">
        <v>4008</v>
      </c>
      <c r="E1150" t="s">
        <v>739</v>
      </c>
    </row>
    <row r="1151" spans="1:5">
      <c r="A1151" t="s">
        <v>3267</v>
      </c>
      <c r="B1151" t="s">
        <v>5904</v>
      </c>
      <c r="C1151" t="s">
        <v>3274</v>
      </c>
      <c r="D1151" t="s">
        <v>4008</v>
      </c>
      <c r="E1151" t="s">
        <v>4026</v>
      </c>
    </row>
    <row r="1152" spans="1:5">
      <c r="A1152" t="s">
        <v>7006</v>
      </c>
      <c r="B1152" t="s">
        <v>5905</v>
      </c>
      <c r="C1152" t="s">
        <v>2641</v>
      </c>
      <c r="D1152" t="s">
        <v>4008</v>
      </c>
      <c r="E1152" t="s">
        <v>4028</v>
      </c>
    </row>
    <row r="1153" spans="1:5">
      <c r="A1153" t="s">
        <v>7008</v>
      </c>
      <c r="B1153" t="s">
        <v>5906</v>
      </c>
      <c r="C1153" t="s">
        <v>4029</v>
      </c>
      <c r="D1153" t="s">
        <v>4008</v>
      </c>
      <c r="E1153" t="s">
        <v>4031</v>
      </c>
    </row>
    <row r="1154" spans="1:5">
      <c r="A1154" t="s">
        <v>7011</v>
      </c>
      <c r="B1154" t="s">
        <v>5907</v>
      </c>
      <c r="C1154" t="s">
        <v>4032</v>
      </c>
      <c r="D1154" t="s">
        <v>4008</v>
      </c>
      <c r="E1154" t="s">
        <v>4034</v>
      </c>
    </row>
    <row r="1155" spans="1:5">
      <c r="A1155" t="s">
        <v>7014</v>
      </c>
      <c r="B1155" t="s">
        <v>1413</v>
      </c>
      <c r="C1155" t="s">
        <v>3212</v>
      </c>
      <c r="D1155" t="s">
        <v>4008</v>
      </c>
      <c r="E1155" t="s">
        <v>3194</v>
      </c>
    </row>
    <row r="1156" spans="1:5">
      <c r="A1156" t="s">
        <v>3349</v>
      </c>
      <c r="B1156" t="s">
        <v>5908</v>
      </c>
      <c r="C1156" t="s">
        <v>4036</v>
      </c>
      <c r="D1156" t="s">
        <v>4008</v>
      </c>
      <c r="E1156" t="s">
        <v>4037</v>
      </c>
    </row>
    <row r="1157" spans="1:5">
      <c r="A1157" t="s">
        <v>7005</v>
      </c>
      <c r="B1157" t="s">
        <v>3367</v>
      </c>
      <c r="C1157" t="s">
        <v>2645</v>
      </c>
      <c r="D1157" t="s">
        <v>4008</v>
      </c>
      <c r="E1157" t="s">
        <v>4038</v>
      </c>
    </row>
    <row r="1158" spans="1:5">
      <c r="A1158" t="s">
        <v>3858</v>
      </c>
      <c r="B1158" t="s">
        <v>2332</v>
      </c>
      <c r="C1158" t="s">
        <v>2828</v>
      </c>
      <c r="D1158" t="s">
        <v>4008</v>
      </c>
      <c r="E1158" t="s">
        <v>4039</v>
      </c>
    </row>
    <row r="1159" spans="1:5">
      <c r="A1159" t="s">
        <v>7016</v>
      </c>
      <c r="B1159" t="s">
        <v>5910</v>
      </c>
      <c r="C1159" t="s">
        <v>2084</v>
      </c>
      <c r="D1159" t="s">
        <v>4008</v>
      </c>
      <c r="E1159" t="s">
        <v>4042</v>
      </c>
    </row>
    <row r="1160" spans="1:5">
      <c r="A1160" t="s">
        <v>2069</v>
      </c>
      <c r="B1160" t="s">
        <v>5911</v>
      </c>
      <c r="C1160" t="s">
        <v>2790</v>
      </c>
      <c r="D1160" t="s">
        <v>4008</v>
      </c>
      <c r="E1160" t="s">
        <v>4044</v>
      </c>
    </row>
    <row r="1161" spans="1:5">
      <c r="A1161" t="s">
        <v>7017</v>
      </c>
      <c r="B1161" t="s">
        <v>4800</v>
      </c>
      <c r="C1161" t="s">
        <v>4046</v>
      </c>
      <c r="D1161" t="s">
        <v>4008</v>
      </c>
      <c r="E1161" t="s">
        <v>4047</v>
      </c>
    </row>
    <row r="1162" spans="1:5">
      <c r="A1162" t="s">
        <v>7018</v>
      </c>
      <c r="B1162" t="s">
        <v>5291</v>
      </c>
      <c r="C1162" t="s">
        <v>4051</v>
      </c>
      <c r="D1162" t="s">
        <v>4008</v>
      </c>
      <c r="E1162" t="s">
        <v>2311</v>
      </c>
    </row>
    <row r="1163" spans="1:5">
      <c r="A1163" t="s">
        <v>130</v>
      </c>
      <c r="B1163" t="s">
        <v>5914</v>
      </c>
      <c r="C1163" t="s">
        <v>4054</v>
      </c>
      <c r="D1163" t="s">
        <v>4008</v>
      </c>
      <c r="E1163" t="s">
        <v>4057</v>
      </c>
    </row>
    <row r="1164" spans="1:5">
      <c r="A1164" t="s">
        <v>6040</v>
      </c>
      <c r="B1164" t="s">
        <v>5915</v>
      </c>
      <c r="C1164" t="s">
        <v>4058</v>
      </c>
      <c r="D1164" t="s">
        <v>4008</v>
      </c>
      <c r="E1164" t="s">
        <v>4061</v>
      </c>
    </row>
    <row r="1165" spans="1:5">
      <c r="A1165" t="s">
        <v>4618</v>
      </c>
      <c r="B1165" t="s">
        <v>3846</v>
      </c>
      <c r="C1165" t="s">
        <v>4064</v>
      </c>
      <c r="D1165" t="s">
        <v>4008</v>
      </c>
      <c r="E1165" t="s">
        <v>4066</v>
      </c>
    </row>
    <row r="1166" spans="1:5">
      <c r="A1166" t="s">
        <v>7012</v>
      </c>
      <c r="B1166" t="s">
        <v>5916</v>
      </c>
      <c r="C1166" t="s">
        <v>4070</v>
      </c>
      <c r="D1166" t="s">
        <v>4008</v>
      </c>
      <c r="E1166" t="s">
        <v>4071</v>
      </c>
    </row>
    <row r="1167" spans="1:5">
      <c r="A1167" t="s">
        <v>4538</v>
      </c>
      <c r="B1167" t="s">
        <v>5917</v>
      </c>
      <c r="C1167" t="s">
        <v>3017</v>
      </c>
      <c r="D1167" t="s">
        <v>4008</v>
      </c>
      <c r="E1167" t="s">
        <v>4072</v>
      </c>
    </row>
    <row r="1168" spans="1:5">
      <c r="A1168" t="s">
        <v>7019</v>
      </c>
      <c r="B1168" t="s">
        <v>5918</v>
      </c>
      <c r="C1168" t="s">
        <v>194</v>
      </c>
      <c r="D1168" t="s">
        <v>4008</v>
      </c>
      <c r="E1168" t="s">
        <v>4073</v>
      </c>
    </row>
    <row r="1169" spans="1:5">
      <c r="A1169" t="s">
        <v>7021</v>
      </c>
      <c r="B1169" t="s">
        <v>5921</v>
      </c>
      <c r="C1169" t="s">
        <v>3096</v>
      </c>
      <c r="D1169" t="s">
        <v>4008</v>
      </c>
      <c r="E1169" t="s">
        <v>4074</v>
      </c>
    </row>
    <row r="1170" spans="1:5">
      <c r="A1170" t="s">
        <v>7022</v>
      </c>
      <c r="B1170" t="s">
        <v>1567</v>
      </c>
      <c r="C1170" t="s">
        <v>2467</v>
      </c>
      <c r="D1170" t="s">
        <v>4008</v>
      </c>
      <c r="E1170" t="s">
        <v>4075</v>
      </c>
    </row>
    <row r="1171" spans="1:5">
      <c r="A1171" t="s">
        <v>1988</v>
      </c>
      <c r="B1171" t="s">
        <v>5922</v>
      </c>
      <c r="C1171" t="s">
        <v>4076</v>
      </c>
      <c r="D1171" t="s">
        <v>4008</v>
      </c>
      <c r="E1171" t="s">
        <v>2468</v>
      </c>
    </row>
    <row r="1172" spans="1:5">
      <c r="A1172" t="s">
        <v>3517</v>
      </c>
      <c r="B1172" t="s">
        <v>5923</v>
      </c>
      <c r="C1172" t="s">
        <v>4077</v>
      </c>
      <c r="D1172" t="s">
        <v>4008</v>
      </c>
      <c r="E1172" t="s">
        <v>3932</v>
      </c>
    </row>
    <row r="1173" spans="1:5">
      <c r="A1173" t="s">
        <v>6203</v>
      </c>
      <c r="B1173" t="s">
        <v>5924</v>
      </c>
      <c r="C1173" t="s">
        <v>4079</v>
      </c>
      <c r="D1173" t="s">
        <v>4008</v>
      </c>
      <c r="E1173" t="s">
        <v>4080</v>
      </c>
    </row>
    <row r="1174" spans="1:5">
      <c r="A1174" t="s">
        <v>6208</v>
      </c>
      <c r="B1174" t="s">
        <v>5925</v>
      </c>
      <c r="C1174" t="s">
        <v>3021</v>
      </c>
      <c r="D1174" t="s">
        <v>4008</v>
      </c>
      <c r="E1174" t="s">
        <v>4081</v>
      </c>
    </row>
    <row r="1175" spans="1:5">
      <c r="A1175" t="s">
        <v>7024</v>
      </c>
      <c r="B1175" t="s">
        <v>5926</v>
      </c>
      <c r="C1175" t="s">
        <v>3761</v>
      </c>
      <c r="D1175" t="s">
        <v>4008</v>
      </c>
      <c r="E1175" t="s">
        <v>4083</v>
      </c>
    </row>
    <row r="1176" spans="1:5">
      <c r="A1176" t="s">
        <v>7025</v>
      </c>
      <c r="B1176" t="s">
        <v>5893</v>
      </c>
      <c r="C1176" t="s">
        <v>4085</v>
      </c>
      <c r="D1176" t="s">
        <v>4008</v>
      </c>
      <c r="E1176" t="s">
        <v>4088</v>
      </c>
    </row>
    <row r="1177" spans="1:5">
      <c r="A1177" t="s">
        <v>7026</v>
      </c>
      <c r="B1177" t="s">
        <v>5928</v>
      </c>
      <c r="C1177" t="s">
        <v>1303</v>
      </c>
      <c r="D1177" t="s">
        <v>4008</v>
      </c>
      <c r="E1177" t="s">
        <v>4089</v>
      </c>
    </row>
    <row r="1178" spans="1:5">
      <c r="A1178" t="s">
        <v>3393</v>
      </c>
      <c r="B1178" t="s">
        <v>1063</v>
      </c>
      <c r="C1178" t="s">
        <v>4091</v>
      </c>
      <c r="D1178" t="s">
        <v>4008</v>
      </c>
      <c r="E1178" t="s">
        <v>3185</v>
      </c>
    </row>
    <row r="1179" spans="1:5">
      <c r="A1179" t="s">
        <v>5734</v>
      </c>
      <c r="B1179" t="s">
        <v>5929</v>
      </c>
      <c r="C1179" t="s">
        <v>4092</v>
      </c>
      <c r="D1179" t="s">
        <v>4008</v>
      </c>
      <c r="E1179" t="s">
        <v>136</v>
      </c>
    </row>
    <row r="1180" spans="1:5">
      <c r="A1180" t="s">
        <v>4592</v>
      </c>
      <c r="B1180" t="s">
        <v>4964</v>
      </c>
      <c r="C1180" t="s">
        <v>1485</v>
      </c>
      <c r="D1180" t="s">
        <v>4008</v>
      </c>
      <c r="E1180" t="s">
        <v>1803</v>
      </c>
    </row>
    <row r="1181" spans="1:5">
      <c r="A1181" t="s">
        <v>291</v>
      </c>
      <c r="B1181" t="s">
        <v>5930</v>
      </c>
      <c r="C1181" t="s">
        <v>4093</v>
      </c>
      <c r="D1181" t="s">
        <v>4008</v>
      </c>
      <c r="E1181" t="s">
        <v>1397</v>
      </c>
    </row>
    <row r="1182" spans="1:5">
      <c r="A1182" t="s">
        <v>7027</v>
      </c>
      <c r="B1182" t="s">
        <v>5931</v>
      </c>
      <c r="C1182" t="s">
        <v>4094</v>
      </c>
      <c r="D1182" t="s">
        <v>4008</v>
      </c>
      <c r="E1182" t="s">
        <v>1115</v>
      </c>
    </row>
    <row r="1183" spans="1:5">
      <c r="A1183" t="s">
        <v>7028</v>
      </c>
      <c r="B1183" t="s">
        <v>5932</v>
      </c>
      <c r="C1183" t="s">
        <v>4096</v>
      </c>
      <c r="D1183" t="s">
        <v>4008</v>
      </c>
      <c r="E1183" t="s">
        <v>256</v>
      </c>
    </row>
    <row r="1184" spans="1:5">
      <c r="A1184" t="s">
        <v>192</v>
      </c>
      <c r="B1184" t="s">
        <v>7358</v>
      </c>
      <c r="C1184" t="s">
        <v>6365</v>
      </c>
      <c r="D1184" t="s">
        <v>192</v>
      </c>
    </row>
    <row r="1185" spans="1:5">
      <c r="A1185" t="s">
        <v>7029</v>
      </c>
      <c r="B1185" t="s">
        <v>5933</v>
      </c>
      <c r="C1185" t="s">
        <v>4097</v>
      </c>
      <c r="D1185" t="s">
        <v>192</v>
      </c>
      <c r="E1185" t="s">
        <v>4099</v>
      </c>
    </row>
    <row r="1186" spans="1:5">
      <c r="A1186" t="s">
        <v>6580</v>
      </c>
      <c r="B1186" t="s">
        <v>5935</v>
      </c>
      <c r="C1186" t="s">
        <v>4100</v>
      </c>
      <c r="D1186" t="s">
        <v>192</v>
      </c>
      <c r="E1186" t="s">
        <v>1786</v>
      </c>
    </row>
    <row r="1187" spans="1:5">
      <c r="A1187" t="s">
        <v>5961</v>
      </c>
      <c r="B1187" t="s">
        <v>5936</v>
      </c>
      <c r="C1187" t="s">
        <v>4101</v>
      </c>
      <c r="D1187" t="s">
        <v>192</v>
      </c>
      <c r="E1187" t="s">
        <v>3869</v>
      </c>
    </row>
    <row r="1188" spans="1:5">
      <c r="A1188" t="s">
        <v>3994</v>
      </c>
      <c r="B1188" t="s">
        <v>2574</v>
      </c>
      <c r="C1188" t="s">
        <v>4105</v>
      </c>
      <c r="D1188" t="s">
        <v>192</v>
      </c>
      <c r="E1188" t="s">
        <v>168</v>
      </c>
    </row>
    <row r="1189" spans="1:5">
      <c r="A1189" t="s">
        <v>769</v>
      </c>
      <c r="B1189" t="s">
        <v>5937</v>
      </c>
      <c r="C1189" t="s">
        <v>2830</v>
      </c>
      <c r="D1189" t="s">
        <v>192</v>
      </c>
      <c r="E1189" t="s">
        <v>4108</v>
      </c>
    </row>
    <row r="1190" spans="1:5">
      <c r="A1190" t="s">
        <v>7030</v>
      </c>
      <c r="B1190" t="s">
        <v>5939</v>
      </c>
      <c r="C1190" t="s">
        <v>4110</v>
      </c>
      <c r="D1190" t="s">
        <v>192</v>
      </c>
      <c r="E1190" t="s">
        <v>1424</v>
      </c>
    </row>
    <row r="1191" spans="1:5">
      <c r="A1191" t="s">
        <v>7031</v>
      </c>
      <c r="B1191" t="s">
        <v>5941</v>
      </c>
      <c r="C1191" t="s">
        <v>2394</v>
      </c>
      <c r="D1191" t="s">
        <v>192</v>
      </c>
      <c r="E1191" t="s">
        <v>4113</v>
      </c>
    </row>
    <row r="1192" spans="1:5">
      <c r="A1192" t="s">
        <v>7032</v>
      </c>
      <c r="B1192" t="s">
        <v>5942</v>
      </c>
      <c r="C1192" t="s">
        <v>4116</v>
      </c>
      <c r="D1192" t="s">
        <v>192</v>
      </c>
      <c r="E1192" t="s">
        <v>4118</v>
      </c>
    </row>
    <row r="1193" spans="1:5">
      <c r="A1193" t="s">
        <v>3135</v>
      </c>
      <c r="B1193" t="s">
        <v>5943</v>
      </c>
      <c r="C1193" t="s">
        <v>4119</v>
      </c>
      <c r="D1193" t="s">
        <v>192</v>
      </c>
      <c r="E1193" t="s">
        <v>968</v>
      </c>
    </row>
    <row r="1194" spans="1:5">
      <c r="A1194" t="s">
        <v>1068</v>
      </c>
      <c r="B1194" t="s">
        <v>5944</v>
      </c>
      <c r="C1194" t="s">
        <v>3636</v>
      </c>
      <c r="D1194" t="s">
        <v>192</v>
      </c>
      <c r="E1194" t="s">
        <v>4121</v>
      </c>
    </row>
    <row r="1195" spans="1:5">
      <c r="A1195" t="s">
        <v>5068</v>
      </c>
      <c r="B1195" t="s">
        <v>2016</v>
      </c>
      <c r="C1195" t="s">
        <v>4122</v>
      </c>
      <c r="D1195" t="s">
        <v>192</v>
      </c>
      <c r="E1195" t="s">
        <v>265</v>
      </c>
    </row>
    <row r="1196" spans="1:5">
      <c r="A1196" t="s">
        <v>7033</v>
      </c>
      <c r="B1196" t="s">
        <v>5945</v>
      </c>
      <c r="C1196" t="s">
        <v>4124</v>
      </c>
      <c r="D1196" t="s">
        <v>192</v>
      </c>
      <c r="E1196" t="s">
        <v>4125</v>
      </c>
    </row>
    <row r="1197" spans="1:5">
      <c r="A1197" t="s">
        <v>2881</v>
      </c>
      <c r="B1197" t="s">
        <v>5946</v>
      </c>
      <c r="C1197" t="s">
        <v>4126</v>
      </c>
      <c r="D1197" t="s">
        <v>192</v>
      </c>
      <c r="E1197" t="s">
        <v>1113</v>
      </c>
    </row>
    <row r="1198" spans="1:5">
      <c r="A1198" t="s">
        <v>7034</v>
      </c>
      <c r="B1198" t="s">
        <v>5947</v>
      </c>
      <c r="C1198" t="s">
        <v>4127</v>
      </c>
      <c r="D1198" t="s">
        <v>192</v>
      </c>
      <c r="E1198" t="s">
        <v>4129</v>
      </c>
    </row>
    <row r="1199" spans="1:5">
      <c r="A1199" t="s">
        <v>7035</v>
      </c>
      <c r="B1199" t="s">
        <v>936</v>
      </c>
      <c r="C1199" t="s">
        <v>4133</v>
      </c>
      <c r="D1199" t="s">
        <v>192</v>
      </c>
      <c r="E1199" t="s">
        <v>2540</v>
      </c>
    </row>
    <row r="1200" spans="1:5">
      <c r="A1200" t="s">
        <v>7036</v>
      </c>
      <c r="B1200" t="s">
        <v>5948</v>
      </c>
      <c r="C1200" t="s">
        <v>4134</v>
      </c>
      <c r="D1200" t="s">
        <v>192</v>
      </c>
      <c r="E1200" t="s">
        <v>4135</v>
      </c>
    </row>
    <row r="1201" spans="1:5">
      <c r="A1201" t="s">
        <v>6668</v>
      </c>
      <c r="B1201" t="s">
        <v>2771</v>
      </c>
      <c r="C1201" t="s">
        <v>4137</v>
      </c>
      <c r="D1201" t="s">
        <v>192</v>
      </c>
      <c r="E1201" t="s">
        <v>4138</v>
      </c>
    </row>
    <row r="1202" spans="1:5">
      <c r="A1202" t="s">
        <v>7037</v>
      </c>
      <c r="B1202" t="s">
        <v>775</v>
      </c>
      <c r="C1202" t="s">
        <v>3318</v>
      </c>
      <c r="D1202" t="s">
        <v>192</v>
      </c>
      <c r="E1202" t="s">
        <v>4140</v>
      </c>
    </row>
    <row r="1203" spans="1:5">
      <c r="A1203" t="s">
        <v>2677</v>
      </c>
      <c r="B1203" t="s">
        <v>3678</v>
      </c>
      <c r="C1203" t="s">
        <v>2513</v>
      </c>
      <c r="D1203" t="s">
        <v>192</v>
      </c>
      <c r="E1203" t="s">
        <v>4142</v>
      </c>
    </row>
    <row r="1204" spans="1:5">
      <c r="A1204" t="s">
        <v>7038</v>
      </c>
      <c r="B1204" t="s">
        <v>2083</v>
      </c>
      <c r="C1204" t="s">
        <v>4144</v>
      </c>
      <c r="D1204" t="s">
        <v>192</v>
      </c>
      <c r="E1204" t="s">
        <v>4147</v>
      </c>
    </row>
    <row r="1205" spans="1:5">
      <c r="A1205" t="s">
        <v>7039</v>
      </c>
      <c r="B1205" t="s">
        <v>3061</v>
      </c>
      <c r="C1205" t="s">
        <v>4148</v>
      </c>
      <c r="D1205" t="s">
        <v>192</v>
      </c>
      <c r="E1205" t="s">
        <v>6367</v>
      </c>
    </row>
    <row r="1206" spans="1:5">
      <c r="A1206" t="s">
        <v>7040</v>
      </c>
      <c r="B1206" t="s">
        <v>5949</v>
      </c>
      <c r="C1206" t="s">
        <v>4150</v>
      </c>
      <c r="D1206" t="s">
        <v>192</v>
      </c>
      <c r="E1206" t="s">
        <v>3028</v>
      </c>
    </row>
    <row r="1207" spans="1:5">
      <c r="A1207" t="s">
        <v>7041</v>
      </c>
      <c r="B1207" t="s">
        <v>5953</v>
      </c>
      <c r="C1207" t="s">
        <v>956</v>
      </c>
      <c r="D1207" t="s">
        <v>192</v>
      </c>
      <c r="E1207" t="s">
        <v>4151</v>
      </c>
    </row>
    <row r="1208" spans="1:5">
      <c r="A1208" t="s">
        <v>7043</v>
      </c>
      <c r="B1208" t="s">
        <v>4713</v>
      </c>
      <c r="C1208" t="s">
        <v>1986</v>
      </c>
      <c r="D1208" t="s">
        <v>192</v>
      </c>
      <c r="E1208" t="s">
        <v>4153</v>
      </c>
    </row>
    <row r="1209" spans="1:5">
      <c r="A1209" t="s">
        <v>7044</v>
      </c>
      <c r="B1209" t="s">
        <v>5954</v>
      </c>
      <c r="C1209" t="s">
        <v>3078</v>
      </c>
      <c r="D1209" t="s">
        <v>192</v>
      </c>
      <c r="E1209" t="s">
        <v>750</v>
      </c>
    </row>
    <row r="1210" spans="1:5">
      <c r="A1210" t="s">
        <v>5432</v>
      </c>
      <c r="B1210" t="s">
        <v>5956</v>
      </c>
      <c r="C1210" t="s">
        <v>4155</v>
      </c>
      <c r="D1210" t="s">
        <v>192</v>
      </c>
      <c r="E1210" t="s">
        <v>427</v>
      </c>
    </row>
    <row r="1211" spans="1:5">
      <c r="A1211" t="s">
        <v>7045</v>
      </c>
      <c r="B1211" t="s">
        <v>1009</v>
      </c>
      <c r="C1211" t="s">
        <v>3122</v>
      </c>
      <c r="D1211" t="s">
        <v>192</v>
      </c>
      <c r="E1211" t="s">
        <v>4156</v>
      </c>
    </row>
    <row r="1212" spans="1:5">
      <c r="A1212" t="s">
        <v>7046</v>
      </c>
      <c r="B1212" t="s">
        <v>5950</v>
      </c>
      <c r="C1212" t="s">
        <v>4157</v>
      </c>
      <c r="D1212" t="s">
        <v>192</v>
      </c>
      <c r="E1212" t="s">
        <v>4160</v>
      </c>
    </row>
    <row r="1213" spans="1:5">
      <c r="A1213" t="s">
        <v>799</v>
      </c>
      <c r="B1213" t="s">
        <v>3751</v>
      </c>
      <c r="C1213" t="s">
        <v>4164</v>
      </c>
      <c r="D1213" t="s">
        <v>192</v>
      </c>
      <c r="E1213" t="s">
        <v>4166</v>
      </c>
    </row>
    <row r="1214" spans="1:5">
      <c r="A1214" t="s">
        <v>7047</v>
      </c>
      <c r="B1214" t="s">
        <v>5958</v>
      </c>
      <c r="C1214" t="s">
        <v>2886</v>
      </c>
      <c r="D1214" t="s">
        <v>192</v>
      </c>
      <c r="E1214" t="s">
        <v>2275</v>
      </c>
    </row>
    <row r="1215" spans="1:5">
      <c r="A1215" t="s">
        <v>4303</v>
      </c>
      <c r="B1215" t="s">
        <v>5959</v>
      </c>
      <c r="C1215" t="s">
        <v>2564</v>
      </c>
      <c r="D1215" t="s">
        <v>192</v>
      </c>
      <c r="E1215" t="s">
        <v>4170</v>
      </c>
    </row>
    <row r="1216" spans="1:5">
      <c r="A1216" t="s">
        <v>4392</v>
      </c>
      <c r="B1216" t="s">
        <v>3205</v>
      </c>
      <c r="C1216" t="s">
        <v>4171</v>
      </c>
      <c r="D1216" t="s">
        <v>192</v>
      </c>
      <c r="E1216" t="s">
        <v>3705</v>
      </c>
    </row>
    <row r="1217" spans="1:5">
      <c r="A1217" t="s">
        <v>7048</v>
      </c>
      <c r="B1217" t="s">
        <v>441</v>
      </c>
      <c r="C1217" t="s">
        <v>4174</v>
      </c>
      <c r="D1217" t="s">
        <v>192</v>
      </c>
      <c r="E1217" t="s">
        <v>4179</v>
      </c>
    </row>
    <row r="1218" spans="1:5">
      <c r="A1218" t="s">
        <v>1196</v>
      </c>
      <c r="B1218" t="s">
        <v>4172</v>
      </c>
      <c r="C1218" t="s">
        <v>4182</v>
      </c>
      <c r="D1218" t="s">
        <v>192</v>
      </c>
      <c r="E1218" t="s">
        <v>4183</v>
      </c>
    </row>
    <row r="1219" spans="1:5">
      <c r="A1219" t="s">
        <v>5366</v>
      </c>
      <c r="B1219" t="s">
        <v>4109</v>
      </c>
      <c r="C1219" t="s">
        <v>177</v>
      </c>
      <c r="D1219" t="s">
        <v>192</v>
      </c>
      <c r="E1219" t="s">
        <v>4184</v>
      </c>
    </row>
    <row r="1220" spans="1:5">
      <c r="A1220" t="s">
        <v>1714</v>
      </c>
      <c r="B1220" t="s">
        <v>3366</v>
      </c>
      <c r="C1220" t="s">
        <v>4188</v>
      </c>
      <c r="D1220" t="s">
        <v>192</v>
      </c>
      <c r="E1220" t="s">
        <v>533</v>
      </c>
    </row>
    <row r="1221" spans="1:5">
      <c r="A1221" t="s">
        <v>7049</v>
      </c>
      <c r="B1221" t="s">
        <v>2798</v>
      </c>
      <c r="C1221" t="s">
        <v>6368</v>
      </c>
      <c r="D1221" t="s">
        <v>192</v>
      </c>
      <c r="E1221" t="s">
        <v>1397</v>
      </c>
    </row>
    <row r="1222" spans="1:5">
      <c r="A1222" t="s">
        <v>7050</v>
      </c>
      <c r="B1222" t="s">
        <v>3085</v>
      </c>
      <c r="C1222" t="s">
        <v>4189</v>
      </c>
      <c r="D1222" t="s">
        <v>192</v>
      </c>
      <c r="E1222" t="s">
        <v>4190</v>
      </c>
    </row>
    <row r="1223" spans="1:5">
      <c r="A1223" t="s">
        <v>7051</v>
      </c>
      <c r="B1223" t="s">
        <v>5960</v>
      </c>
      <c r="C1223" t="s">
        <v>4193</v>
      </c>
      <c r="D1223" t="s">
        <v>192</v>
      </c>
      <c r="E1223" t="s">
        <v>3793</v>
      </c>
    </row>
    <row r="1224" spans="1:5">
      <c r="A1224" t="s">
        <v>7054</v>
      </c>
      <c r="B1224" t="s">
        <v>5962</v>
      </c>
      <c r="C1224" t="s">
        <v>4195</v>
      </c>
      <c r="D1224" t="s">
        <v>192</v>
      </c>
      <c r="E1224" t="s">
        <v>4197</v>
      </c>
    </row>
    <row r="1225" spans="1:5">
      <c r="A1225" t="s">
        <v>3039</v>
      </c>
      <c r="B1225" t="s">
        <v>5963</v>
      </c>
      <c r="C1225" t="s">
        <v>4199</v>
      </c>
      <c r="D1225" t="s">
        <v>192</v>
      </c>
      <c r="E1225" t="s">
        <v>261</v>
      </c>
    </row>
    <row r="1226" spans="1:5">
      <c r="A1226" t="s">
        <v>4204</v>
      </c>
      <c r="B1226" t="s">
        <v>4666</v>
      </c>
      <c r="C1226" t="s">
        <v>1977</v>
      </c>
      <c r="D1226" t="s">
        <v>4204</v>
      </c>
    </row>
    <row r="1227" spans="1:5">
      <c r="A1227" t="s">
        <v>2205</v>
      </c>
      <c r="B1227" t="s">
        <v>4772</v>
      </c>
      <c r="C1227" t="s">
        <v>4202</v>
      </c>
      <c r="D1227" t="s">
        <v>4204</v>
      </c>
      <c r="E1227" t="s">
        <v>1701</v>
      </c>
    </row>
    <row r="1228" spans="1:5">
      <c r="A1228" t="s">
        <v>4858</v>
      </c>
      <c r="B1228" t="s">
        <v>466</v>
      </c>
      <c r="C1228" t="s">
        <v>4207</v>
      </c>
      <c r="D1228" t="s">
        <v>4204</v>
      </c>
      <c r="E1228" t="s">
        <v>2021</v>
      </c>
    </row>
    <row r="1229" spans="1:5">
      <c r="A1229" t="s">
        <v>1758</v>
      </c>
      <c r="B1229" t="s">
        <v>5964</v>
      </c>
      <c r="C1229" t="s">
        <v>4209</v>
      </c>
      <c r="D1229" t="s">
        <v>4204</v>
      </c>
      <c r="E1229" t="s">
        <v>4211</v>
      </c>
    </row>
    <row r="1230" spans="1:5">
      <c r="A1230" t="s">
        <v>5786</v>
      </c>
      <c r="B1230" t="s">
        <v>5965</v>
      </c>
      <c r="C1230" t="s">
        <v>120</v>
      </c>
      <c r="D1230" t="s">
        <v>4204</v>
      </c>
      <c r="E1230" t="s">
        <v>344</v>
      </c>
    </row>
    <row r="1231" spans="1:5">
      <c r="A1231" t="s">
        <v>4320</v>
      </c>
      <c r="B1231" t="s">
        <v>220</v>
      </c>
      <c r="C1231" t="s">
        <v>348</v>
      </c>
      <c r="D1231" t="s">
        <v>4204</v>
      </c>
      <c r="E1231" t="s">
        <v>4213</v>
      </c>
    </row>
    <row r="1232" spans="1:5">
      <c r="A1232" t="s">
        <v>1141</v>
      </c>
      <c r="B1232" t="s">
        <v>2115</v>
      </c>
      <c r="C1232" t="s">
        <v>4216</v>
      </c>
      <c r="D1232" t="s">
        <v>4204</v>
      </c>
      <c r="E1232" t="s">
        <v>4217</v>
      </c>
    </row>
    <row r="1233" spans="1:5">
      <c r="A1233" t="s">
        <v>7055</v>
      </c>
      <c r="B1233" t="s">
        <v>5967</v>
      </c>
      <c r="C1233" t="s">
        <v>4219</v>
      </c>
      <c r="D1233" t="s">
        <v>4204</v>
      </c>
      <c r="E1233" t="s">
        <v>43</v>
      </c>
    </row>
    <row r="1234" spans="1:5">
      <c r="A1234" t="s">
        <v>3634</v>
      </c>
      <c r="B1234" t="s">
        <v>5118</v>
      </c>
      <c r="C1234" t="s">
        <v>4090</v>
      </c>
      <c r="D1234" t="s">
        <v>4204</v>
      </c>
      <c r="E1234" t="s">
        <v>4221</v>
      </c>
    </row>
    <row r="1235" spans="1:5">
      <c r="A1235" t="s">
        <v>4250</v>
      </c>
      <c r="B1235" t="s">
        <v>3820</v>
      </c>
      <c r="C1235" t="s">
        <v>4152</v>
      </c>
      <c r="D1235" t="s">
        <v>4204</v>
      </c>
      <c r="E1235" t="s">
        <v>457</v>
      </c>
    </row>
    <row r="1236" spans="1:5">
      <c r="A1236" t="s">
        <v>7056</v>
      </c>
      <c r="B1236" t="s">
        <v>4230</v>
      </c>
      <c r="C1236" t="s">
        <v>912</v>
      </c>
      <c r="D1236" t="s">
        <v>4204</v>
      </c>
      <c r="E1236" t="s">
        <v>4223</v>
      </c>
    </row>
    <row r="1237" spans="1:5">
      <c r="A1237" t="s">
        <v>6769</v>
      </c>
      <c r="B1237" t="s">
        <v>5968</v>
      </c>
      <c r="C1237" t="s">
        <v>2443</v>
      </c>
      <c r="D1237" t="s">
        <v>4204</v>
      </c>
      <c r="E1237" t="s">
        <v>4226</v>
      </c>
    </row>
    <row r="1238" spans="1:5">
      <c r="A1238" t="s">
        <v>7057</v>
      </c>
      <c r="B1238" t="s">
        <v>5208</v>
      </c>
      <c r="C1238" t="s">
        <v>4227</v>
      </c>
      <c r="D1238" t="s">
        <v>4204</v>
      </c>
      <c r="E1238" t="s">
        <v>2982</v>
      </c>
    </row>
    <row r="1239" spans="1:5">
      <c r="A1239" t="s">
        <v>1780</v>
      </c>
      <c r="B1239" t="s">
        <v>1021</v>
      </c>
      <c r="C1239" t="s">
        <v>4228</v>
      </c>
      <c r="D1239" t="s">
        <v>4204</v>
      </c>
      <c r="E1239" t="s">
        <v>4229</v>
      </c>
    </row>
    <row r="1240" spans="1:5">
      <c r="A1240" t="s">
        <v>7058</v>
      </c>
      <c r="B1240" t="s">
        <v>1470</v>
      </c>
      <c r="C1240" t="s">
        <v>4231</v>
      </c>
      <c r="D1240" t="s">
        <v>4204</v>
      </c>
      <c r="E1240" t="s">
        <v>2647</v>
      </c>
    </row>
    <row r="1241" spans="1:5">
      <c r="A1241" t="s">
        <v>3713</v>
      </c>
      <c r="B1241" t="s">
        <v>5969</v>
      </c>
      <c r="C1241" t="s">
        <v>3749</v>
      </c>
      <c r="D1241" t="s">
        <v>4204</v>
      </c>
      <c r="E1241" t="s">
        <v>990</v>
      </c>
    </row>
    <row r="1242" spans="1:5">
      <c r="A1242" t="s">
        <v>7060</v>
      </c>
      <c r="B1242" t="s">
        <v>2032</v>
      </c>
      <c r="C1242" t="s">
        <v>669</v>
      </c>
      <c r="D1242" t="s">
        <v>4204</v>
      </c>
      <c r="E1242" t="s">
        <v>4233</v>
      </c>
    </row>
    <row r="1243" spans="1:5">
      <c r="A1243" t="s">
        <v>7061</v>
      </c>
      <c r="B1243" t="s">
        <v>5970</v>
      </c>
      <c r="C1243" t="s">
        <v>853</v>
      </c>
      <c r="D1243" t="s">
        <v>4204</v>
      </c>
      <c r="E1243" t="s">
        <v>2686</v>
      </c>
    </row>
    <row r="1244" spans="1:5">
      <c r="A1244" t="s">
        <v>421</v>
      </c>
      <c r="B1244" t="s">
        <v>1016</v>
      </c>
      <c r="C1244" t="s">
        <v>5730</v>
      </c>
      <c r="D1244" t="s">
        <v>4204</v>
      </c>
      <c r="E1244" t="s">
        <v>2144</v>
      </c>
    </row>
    <row r="1245" spans="1:5">
      <c r="A1245" t="s">
        <v>7062</v>
      </c>
      <c r="B1245" t="s">
        <v>5971</v>
      </c>
      <c r="C1245" t="s">
        <v>4161</v>
      </c>
      <c r="D1245" t="s">
        <v>4204</v>
      </c>
      <c r="E1245" t="s">
        <v>4235</v>
      </c>
    </row>
    <row r="1246" spans="1:5">
      <c r="A1246" t="s">
        <v>4652</v>
      </c>
      <c r="B1246" t="s">
        <v>971</v>
      </c>
      <c r="C1246" t="s">
        <v>4065</v>
      </c>
      <c r="D1246" t="s">
        <v>4204</v>
      </c>
      <c r="E1246" t="s">
        <v>2284</v>
      </c>
    </row>
    <row r="1247" spans="1:5">
      <c r="A1247" t="s">
        <v>7063</v>
      </c>
      <c r="B1247" t="s">
        <v>5972</v>
      </c>
      <c r="C1247" t="s">
        <v>899</v>
      </c>
      <c r="D1247" t="s">
        <v>4204</v>
      </c>
      <c r="E1247" t="s">
        <v>4237</v>
      </c>
    </row>
    <row r="1248" spans="1:5">
      <c r="A1248" t="s">
        <v>6459</v>
      </c>
      <c r="B1248" t="s">
        <v>5116</v>
      </c>
      <c r="C1248" t="s">
        <v>4239</v>
      </c>
      <c r="D1248" t="s">
        <v>4204</v>
      </c>
      <c r="E1248" t="s">
        <v>1238</v>
      </c>
    </row>
    <row r="1249" spans="1:5">
      <c r="A1249" t="s">
        <v>7064</v>
      </c>
      <c r="B1249" t="s">
        <v>5973</v>
      </c>
      <c r="C1249" t="s">
        <v>2582</v>
      </c>
      <c r="D1249" t="s">
        <v>4204</v>
      </c>
      <c r="E1249" t="s">
        <v>3435</v>
      </c>
    </row>
    <row r="1250" spans="1:5">
      <c r="A1250" t="s">
        <v>3227</v>
      </c>
      <c r="B1250" t="s">
        <v>5977</v>
      </c>
      <c r="C1250" t="s">
        <v>4243</v>
      </c>
      <c r="D1250" t="s">
        <v>4204</v>
      </c>
      <c r="E1250" t="s">
        <v>4246</v>
      </c>
    </row>
    <row r="1251" spans="1:5">
      <c r="A1251" t="s">
        <v>5230</v>
      </c>
      <c r="B1251" t="s">
        <v>5978</v>
      </c>
      <c r="C1251" t="s">
        <v>4247</v>
      </c>
      <c r="D1251" t="s">
        <v>4204</v>
      </c>
      <c r="E1251" t="s">
        <v>4248</v>
      </c>
    </row>
    <row r="1252" spans="1:5">
      <c r="A1252" t="s">
        <v>7066</v>
      </c>
      <c r="B1252" t="s">
        <v>5981</v>
      </c>
      <c r="C1252" t="s">
        <v>4251</v>
      </c>
      <c r="D1252" t="s">
        <v>4204</v>
      </c>
      <c r="E1252" t="s">
        <v>1106</v>
      </c>
    </row>
    <row r="1253" spans="1:5">
      <c r="A1253" t="s">
        <v>7067</v>
      </c>
      <c r="B1253" t="s">
        <v>5982</v>
      </c>
      <c r="C1253" t="s">
        <v>3530</v>
      </c>
      <c r="D1253" t="s">
        <v>4204</v>
      </c>
      <c r="E1253" t="s">
        <v>1638</v>
      </c>
    </row>
    <row r="1254" spans="1:5">
      <c r="A1254" t="s">
        <v>7068</v>
      </c>
      <c r="B1254" t="s">
        <v>5983</v>
      </c>
      <c r="C1254" t="s">
        <v>109</v>
      </c>
      <c r="D1254" t="s">
        <v>4204</v>
      </c>
      <c r="E1254" t="s">
        <v>4218</v>
      </c>
    </row>
    <row r="1255" spans="1:5">
      <c r="A1255" t="s">
        <v>7009</v>
      </c>
      <c r="B1255" t="s">
        <v>5986</v>
      </c>
      <c r="C1255" t="s">
        <v>991</v>
      </c>
      <c r="D1255" t="s">
        <v>4204</v>
      </c>
      <c r="E1255" t="s">
        <v>1867</v>
      </c>
    </row>
    <row r="1256" spans="1:5">
      <c r="A1256" t="s">
        <v>5360</v>
      </c>
      <c r="B1256" t="s">
        <v>1950</v>
      </c>
      <c r="C1256" t="s">
        <v>3410</v>
      </c>
      <c r="D1256" t="s">
        <v>4204</v>
      </c>
      <c r="E1256" t="s">
        <v>4254</v>
      </c>
    </row>
    <row r="1257" spans="1:5">
      <c r="A1257" t="s">
        <v>7069</v>
      </c>
      <c r="B1257" t="s">
        <v>5988</v>
      </c>
      <c r="C1257" t="s">
        <v>4256</v>
      </c>
      <c r="D1257" t="s">
        <v>4204</v>
      </c>
      <c r="E1257" t="s">
        <v>4257</v>
      </c>
    </row>
    <row r="1258" spans="1:5">
      <c r="A1258" t="s">
        <v>5985</v>
      </c>
      <c r="B1258" t="s">
        <v>5989</v>
      </c>
      <c r="C1258" t="s">
        <v>4260</v>
      </c>
      <c r="D1258" t="s">
        <v>4204</v>
      </c>
      <c r="E1258" t="s">
        <v>4261</v>
      </c>
    </row>
    <row r="1259" spans="1:5">
      <c r="A1259" t="s">
        <v>1903</v>
      </c>
      <c r="B1259" t="s">
        <v>5990</v>
      </c>
      <c r="C1259" t="s">
        <v>3736</v>
      </c>
      <c r="D1259" t="s">
        <v>4204</v>
      </c>
      <c r="E1259" t="s">
        <v>3592</v>
      </c>
    </row>
    <row r="1260" spans="1:5">
      <c r="A1260" t="s">
        <v>2933</v>
      </c>
      <c r="B1260" t="s">
        <v>5991</v>
      </c>
      <c r="C1260" t="s">
        <v>4262</v>
      </c>
      <c r="D1260" t="s">
        <v>4204</v>
      </c>
      <c r="E1260" t="s">
        <v>4265</v>
      </c>
    </row>
    <row r="1261" spans="1:5">
      <c r="A1261" t="s">
        <v>7070</v>
      </c>
      <c r="B1261" t="s">
        <v>5992</v>
      </c>
      <c r="C1261" t="s">
        <v>4267</v>
      </c>
      <c r="D1261" t="s">
        <v>4204</v>
      </c>
      <c r="E1261" t="s">
        <v>4268</v>
      </c>
    </row>
    <row r="1262" spans="1:5">
      <c r="A1262" t="s">
        <v>7071</v>
      </c>
      <c r="B1262" t="s">
        <v>5993</v>
      </c>
      <c r="C1262" t="s">
        <v>648</v>
      </c>
      <c r="D1262" t="s">
        <v>4204</v>
      </c>
      <c r="E1262" t="s">
        <v>771</v>
      </c>
    </row>
    <row r="1263" spans="1:5">
      <c r="A1263" t="s">
        <v>7072</v>
      </c>
      <c r="B1263" t="s">
        <v>5994</v>
      </c>
      <c r="C1263" t="s">
        <v>4271</v>
      </c>
      <c r="D1263" t="s">
        <v>4204</v>
      </c>
      <c r="E1263" t="s">
        <v>4273</v>
      </c>
    </row>
    <row r="1264" spans="1:5">
      <c r="A1264" t="s">
        <v>5429</v>
      </c>
      <c r="B1264" t="s">
        <v>3015</v>
      </c>
      <c r="C1264" t="s">
        <v>6369</v>
      </c>
      <c r="D1264" t="s">
        <v>4204</v>
      </c>
      <c r="E1264" t="s">
        <v>3506</v>
      </c>
    </row>
    <row r="1265" spans="1:5">
      <c r="A1265" t="s">
        <v>7073</v>
      </c>
      <c r="B1265" t="s">
        <v>5996</v>
      </c>
      <c r="C1265" t="s">
        <v>1573</v>
      </c>
      <c r="D1265" t="s">
        <v>4204</v>
      </c>
      <c r="E1265" t="s">
        <v>4276</v>
      </c>
    </row>
    <row r="1266" spans="1:5">
      <c r="A1266" t="s">
        <v>3400</v>
      </c>
      <c r="B1266" t="s">
        <v>4253</v>
      </c>
      <c r="C1266" t="s">
        <v>5626</v>
      </c>
      <c r="D1266" t="s">
        <v>3400</v>
      </c>
    </row>
    <row r="1267" spans="1:5">
      <c r="A1267" t="s">
        <v>7074</v>
      </c>
      <c r="B1267" t="s">
        <v>2958</v>
      </c>
      <c r="C1267" t="s">
        <v>4282</v>
      </c>
      <c r="D1267" t="s">
        <v>3400</v>
      </c>
      <c r="E1267" t="s">
        <v>4283</v>
      </c>
    </row>
    <row r="1268" spans="1:5">
      <c r="A1268" t="s">
        <v>7075</v>
      </c>
      <c r="B1268" t="s">
        <v>5998</v>
      </c>
      <c r="C1268" t="s">
        <v>4284</v>
      </c>
      <c r="D1268" t="s">
        <v>3400</v>
      </c>
      <c r="E1268" t="s">
        <v>3686</v>
      </c>
    </row>
    <row r="1269" spans="1:5">
      <c r="A1269" t="s">
        <v>7076</v>
      </c>
      <c r="B1269" t="s">
        <v>5999</v>
      </c>
      <c r="C1269" t="s">
        <v>4285</v>
      </c>
      <c r="D1269" t="s">
        <v>3400</v>
      </c>
      <c r="E1269" t="s">
        <v>4082</v>
      </c>
    </row>
    <row r="1270" spans="1:5">
      <c r="A1270" t="s">
        <v>7077</v>
      </c>
      <c r="B1270" t="s">
        <v>6001</v>
      </c>
      <c r="C1270" t="s">
        <v>38</v>
      </c>
      <c r="D1270" t="s">
        <v>3400</v>
      </c>
      <c r="E1270" t="s">
        <v>4286</v>
      </c>
    </row>
    <row r="1271" spans="1:5">
      <c r="A1271" t="s">
        <v>6719</v>
      </c>
      <c r="B1271" t="s">
        <v>6002</v>
      </c>
      <c r="C1271" t="s">
        <v>4287</v>
      </c>
      <c r="D1271" t="s">
        <v>3400</v>
      </c>
      <c r="E1271" t="s">
        <v>4288</v>
      </c>
    </row>
    <row r="1272" spans="1:5">
      <c r="A1272" t="s">
        <v>7078</v>
      </c>
      <c r="B1272" t="s">
        <v>4313</v>
      </c>
      <c r="C1272" t="s">
        <v>1546</v>
      </c>
      <c r="D1272" t="s">
        <v>3400</v>
      </c>
      <c r="E1272" t="s">
        <v>3953</v>
      </c>
    </row>
    <row r="1273" spans="1:5">
      <c r="A1273" t="s">
        <v>7079</v>
      </c>
      <c r="B1273" t="s">
        <v>6003</v>
      </c>
      <c r="C1273" t="s">
        <v>4290</v>
      </c>
      <c r="D1273" t="s">
        <v>3400</v>
      </c>
      <c r="E1273" t="s">
        <v>4292</v>
      </c>
    </row>
    <row r="1274" spans="1:5">
      <c r="A1274" t="s">
        <v>1467</v>
      </c>
      <c r="B1274" t="s">
        <v>6004</v>
      </c>
      <c r="C1274" t="s">
        <v>4293</v>
      </c>
      <c r="D1274" t="s">
        <v>3400</v>
      </c>
      <c r="E1274" t="s">
        <v>3287</v>
      </c>
    </row>
    <row r="1275" spans="1:5">
      <c r="A1275" t="s">
        <v>7080</v>
      </c>
      <c r="B1275" t="s">
        <v>2218</v>
      </c>
      <c r="C1275" t="s">
        <v>486</v>
      </c>
      <c r="D1275" t="s">
        <v>3400</v>
      </c>
      <c r="E1275" t="s">
        <v>2227</v>
      </c>
    </row>
    <row r="1276" spans="1:5">
      <c r="A1276" t="s">
        <v>7082</v>
      </c>
      <c r="B1276" t="s">
        <v>6005</v>
      </c>
      <c r="C1276" t="s">
        <v>1921</v>
      </c>
      <c r="D1276" t="s">
        <v>3400</v>
      </c>
      <c r="E1276" t="s">
        <v>4295</v>
      </c>
    </row>
    <row r="1277" spans="1:5">
      <c r="A1277" t="s">
        <v>504</v>
      </c>
      <c r="B1277" t="s">
        <v>6006</v>
      </c>
      <c r="C1277" t="s">
        <v>3942</v>
      </c>
      <c r="D1277" t="s">
        <v>3400</v>
      </c>
      <c r="E1277" t="s">
        <v>4281</v>
      </c>
    </row>
    <row r="1278" spans="1:5">
      <c r="A1278" t="s">
        <v>7083</v>
      </c>
      <c r="B1278" t="s">
        <v>5919</v>
      </c>
      <c r="C1278" t="s">
        <v>379</v>
      </c>
      <c r="D1278" t="s">
        <v>3400</v>
      </c>
      <c r="E1278" t="s">
        <v>4297</v>
      </c>
    </row>
    <row r="1279" spans="1:5">
      <c r="A1279" t="s">
        <v>7084</v>
      </c>
      <c r="B1279" t="s">
        <v>4994</v>
      </c>
      <c r="C1279" t="s">
        <v>3448</v>
      </c>
      <c r="D1279" t="s">
        <v>3400</v>
      </c>
      <c r="E1279" t="s">
        <v>4298</v>
      </c>
    </row>
    <row r="1280" spans="1:5">
      <c r="A1280" t="s">
        <v>7085</v>
      </c>
      <c r="B1280" t="s">
        <v>3539</v>
      </c>
      <c r="C1280" t="s">
        <v>4302</v>
      </c>
      <c r="D1280" t="s">
        <v>3400</v>
      </c>
      <c r="E1280" t="s">
        <v>2469</v>
      </c>
    </row>
    <row r="1281" spans="1:5">
      <c r="A1281" t="s">
        <v>7086</v>
      </c>
      <c r="B1281" t="s">
        <v>6007</v>
      </c>
      <c r="C1281" t="s">
        <v>4306</v>
      </c>
      <c r="D1281" t="s">
        <v>3400</v>
      </c>
      <c r="E1281" t="s">
        <v>4307</v>
      </c>
    </row>
    <row r="1282" spans="1:5">
      <c r="A1282" t="s">
        <v>1020</v>
      </c>
      <c r="B1282" t="s">
        <v>3612</v>
      </c>
      <c r="C1282" t="s">
        <v>4309</v>
      </c>
      <c r="D1282" t="s">
        <v>3400</v>
      </c>
      <c r="E1282" t="s">
        <v>4311</v>
      </c>
    </row>
    <row r="1283" spans="1:5">
      <c r="A1283" t="s">
        <v>7087</v>
      </c>
      <c r="B1283" t="s">
        <v>7359</v>
      </c>
      <c r="C1283" t="s">
        <v>3155</v>
      </c>
      <c r="D1283" t="s">
        <v>3400</v>
      </c>
      <c r="E1283" t="s">
        <v>3412</v>
      </c>
    </row>
    <row r="1284" spans="1:5">
      <c r="A1284" t="s">
        <v>4794</v>
      </c>
      <c r="B1284" t="s">
        <v>5770</v>
      </c>
      <c r="C1284" t="s">
        <v>1975</v>
      </c>
      <c r="D1284" t="s">
        <v>3400</v>
      </c>
      <c r="E1284" t="s">
        <v>1414</v>
      </c>
    </row>
    <row r="1285" spans="1:5">
      <c r="A1285" t="s">
        <v>7088</v>
      </c>
      <c r="B1285" t="s">
        <v>4575</v>
      </c>
      <c r="C1285" t="s">
        <v>4312</v>
      </c>
      <c r="D1285" t="s">
        <v>3400</v>
      </c>
      <c r="E1285" t="s">
        <v>4314</v>
      </c>
    </row>
    <row r="1286" spans="1:5">
      <c r="A1286" t="s">
        <v>6428</v>
      </c>
      <c r="B1286" t="s">
        <v>5895</v>
      </c>
      <c r="C1286" t="s">
        <v>2130</v>
      </c>
      <c r="D1286" t="s">
        <v>3400</v>
      </c>
      <c r="E1286" t="s">
        <v>3810</v>
      </c>
    </row>
    <row r="1287" spans="1:5">
      <c r="A1287" t="s">
        <v>7089</v>
      </c>
      <c r="B1287" t="s">
        <v>6008</v>
      </c>
      <c r="C1287" t="s">
        <v>4316</v>
      </c>
      <c r="D1287" t="s">
        <v>3400</v>
      </c>
      <c r="E1287" t="s">
        <v>4318</v>
      </c>
    </row>
    <row r="1288" spans="1:5">
      <c r="A1288" t="s">
        <v>7090</v>
      </c>
      <c r="B1288" t="s">
        <v>6009</v>
      </c>
      <c r="C1288" t="s">
        <v>4321</v>
      </c>
      <c r="D1288" t="s">
        <v>3400</v>
      </c>
      <c r="E1288" t="s">
        <v>4323</v>
      </c>
    </row>
    <row r="1289" spans="1:5">
      <c r="A1289" t="s">
        <v>7091</v>
      </c>
      <c r="B1289" t="s">
        <v>6012</v>
      </c>
      <c r="C1289" t="s">
        <v>24</v>
      </c>
      <c r="D1289" t="s">
        <v>3400</v>
      </c>
      <c r="E1289" t="s">
        <v>4325</v>
      </c>
    </row>
    <row r="1290" spans="1:5">
      <c r="A1290" t="s">
        <v>7092</v>
      </c>
      <c r="B1290" t="s">
        <v>6014</v>
      </c>
      <c r="C1290" t="s">
        <v>4326</v>
      </c>
      <c r="D1290" t="s">
        <v>3400</v>
      </c>
      <c r="E1290" t="s">
        <v>4181</v>
      </c>
    </row>
    <row r="1291" spans="1:5">
      <c r="A1291" t="s">
        <v>7093</v>
      </c>
      <c r="B1291" t="s">
        <v>2470</v>
      </c>
      <c r="C1291" t="s">
        <v>2609</v>
      </c>
      <c r="D1291" t="s">
        <v>3400</v>
      </c>
      <c r="E1291" t="s">
        <v>4329</v>
      </c>
    </row>
    <row r="1292" spans="1:5">
      <c r="A1292" t="s">
        <v>7094</v>
      </c>
      <c r="B1292" t="s">
        <v>5714</v>
      </c>
      <c r="C1292" t="s">
        <v>3899</v>
      </c>
      <c r="D1292" t="s">
        <v>3400</v>
      </c>
      <c r="E1292" t="s">
        <v>2534</v>
      </c>
    </row>
    <row r="1293" spans="1:5">
      <c r="A1293" t="s">
        <v>6432</v>
      </c>
      <c r="B1293" t="s">
        <v>6015</v>
      </c>
      <c r="C1293" t="s">
        <v>4330</v>
      </c>
      <c r="D1293" t="s">
        <v>3400</v>
      </c>
      <c r="E1293" t="s">
        <v>4332</v>
      </c>
    </row>
    <row r="1294" spans="1:5">
      <c r="A1294" t="s">
        <v>4366</v>
      </c>
      <c r="B1294" t="s">
        <v>827</v>
      </c>
      <c r="C1294" t="s">
        <v>2172</v>
      </c>
      <c r="D1294" t="s">
        <v>3400</v>
      </c>
      <c r="E1294" t="s">
        <v>1754</v>
      </c>
    </row>
    <row r="1295" spans="1:5">
      <c r="A1295" t="s">
        <v>4607</v>
      </c>
      <c r="B1295" t="s">
        <v>6016</v>
      </c>
      <c r="C1295" t="s">
        <v>4335</v>
      </c>
      <c r="D1295" t="s">
        <v>3400</v>
      </c>
      <c r="E1295" t="s">
        <v>4336</v>
      </c>
    </row>
    <row r="1296" spans="1:5">
      <c r="A1296" t="s">
        <v>7095</v>
      </c>
      <c r="B1296" t="s">
        <v>563</v>
      </c>
      <c r="C1296" t="s">
        <v>653</v>
      </c>
      <c r="D1296" t="s">
        <v>3400</v>
      </c>
      <c r="E1296" t="s">
        <v>4337</v>
      </c>
    </row>
    <row r="1297" spans="1:5">
      <c r="A1297" t="s">
        <v>4340</v>
      </c>
      <c r="B1297" t="s">
        <v>7360</v>
      </c>
      <c r="C1297" t="s">
        <v>6370</v>
      </c>
      <c r="D1297" t="s">
        <v>4340</v>
      </c>
    </row>
    <row r="1298" spans="1:5">
      <c r="A1298" t="s">
        <v>7096</v>
      </c>
      <c r="B1298" t="s">
        <v>6017</v>
      </c>
      <c r="C1298" t="s">
        <v>4338</v>
      </c>
      <c r="D1298" t="s">
        <v>4340</v>
      </c>
      <c r="E1298" t="s">
        <v>613</v>
      </c>
    </row>
    <row r="1299" spans="1:5">
      <c r="A1299" t="s">
        <v>7098</v>
      </c>
      <c r="B1299" t="s">
        <v>6019</v>
      </c>
      <c r="C1299" t="s">
        <v>3494</v>
      </c>
      <c r="D1299" t="s">
        <v>4340</v>
      </c>
      <c r="E1299" t="s">
        <v>4342</v>
      </c>
    </row>
    <row r="1300" spans="1:5">
      <c r="A1300" t="s">
        <v>1592</v>
      </c>
      <c r="B1300" t="s">
        <v>14</v>
      </c>
      <c r="C1300" t="s">
        <v>4343</v>
      </c>
      <c r="D1300" t="s">
        <v>4340</v>
      </c>
      <c r="E1300" t="s">
        <v>4345</v>
      </c>
    </row>
    <row r="1301" spans="1:5">
      <c r="A1301" t="s">
        <v>7099</v>
      </c>
      <c r="B1301" t="s">
        <v>351</v>
      </c>
      <c r="C1301" t="s">
        <v>4349</v>
      </c>
      <c r="D1301" t="s">
        <v>4340</v>
      </c>
      <c r="E1301" t="s">
        <v>4353</v>
      </c>
    </row>
    <row r="1302" spans="1:5">
      <c r="A1302" t="s">
        <v>7101</v>
      </c>
      <c r="B1302" t="s">
        <v>6020</v>
      </c>
      <c r="C1302" t="s">
        <v>4355</v>
      </c>
      <c r="D1302" t="s">
        <v>4340</v>
      </c>
      <c r="E1302" t="s">
        <v>4358</v>
      </c>
    </row>
    <row r="1303" spans="1:5">
      <c r="A1303" t="s">
        <v>1818</v>
      </c>
      <c r="B1303" t="s">
        <v>6021</v>
      </c>
      <c r="C1303" t="s">
        <v>4359</v>
      </c>
      <c r="D1303" t="s">
        <v>4340</v>
      </c>
      <c r="E1303" t="s">
        <v>3589</v>
      </c>
    </row>
    <row r="1304" spans="1:5">
      <c r="A1304" t="s">
        <v>3443</v>
      </c>
      <c r="B1304" t="s">
        <v>6022</v>
      </c>
      <c r="C1304" t="s">
        <v>4361</v>
      </c>
      <c r="D1304" t="s">
        <v>4340</v>
      </c>
      <c r="E1304" t="s">
        <v>869</v>
      </c>
    </row>
    <row r="1305" spans="1:5">
      <c r="A1305" t="s">
        <v>3450</v>
      </c>
      <c r="B1305" t="s">
        <v>6023</v>
      </c>
      <c r="C1305" t="s">
        <v>1164</v>
      </c>
      <c r="D1305" t="s">
        <v>4340</v>
      </c>
      <c r="E1305" t="s">
        <v>4362</v>
      </c>
    </row>
    <row r="1306" spans="1:5">
      <c r="A1306" t="s">
        <v>845</v>
      </c>
      <c r="B1306" t="s">
        <v>6025</v>
      </c>
      <c r="C1306" t="s">
        <v>4364</v>
      </c>
      <c r="D1306" t="s">
        <v>4340</v>
      </c>
      <c r="E1306" t="s">
        <v>2373</v>
      </c>
    </row>
    <row r="1307" spans="1:5">
      <c r="A1307" t="s">
        <v>7102</v>
      </c>
      <c r="B1307" t="s">
        <v>751</v>
      </c>
      <c r="C1307" t="s">
        <v>4365</v>
      </c>
      <c r="D1307" t="s">
        <v>4340</v>
      </c>
      <c r="E1307" t="s">
        <v>1649</v>
      </c>
    </row>
    <row r="1308" spans="1:5">
      <c r="A1308" t="s">
        <v>5779</v>
      </c>
      <c r="B1308" t="s">
        <v>6026</v>
      </c>
      <c r="C1308" t="s">
        <v>4367</v>
      </c>
      <c r="D1308" t="s">
        <v>4340</v>
      </c>
      <c r="E1308" t="s">
        <v>4370</v>
      </c>
    </row>
    <row r="1309" spans="1:5">
      <c r="A1309" t="s">
        <v>7103</v>
      </c>
      <c r="B1309" t="s">
        <v>6027</v>
      </c>
      <c r="C1309" t="s">
        <v>4371</v>
      </c>
      <c r="D1309" t="s">
        <v>4340</v>
      </c>
      <c r="E1309" t="s">
        <v>4372</v>
      </c>
    </row>
    <row r="1310" spans="1:5">
      <c r="A1310" t="s">
        <v>7104</v>
      </c>
      <c r="B1310" t="s">
        <v>6028</v>
      </c>
      <c r="C1310" t="s">
        <v>4373</v>
      </c>
      <c r="D1310" t="s">
        <v>4340</v>
      </c>
      <c r="E1310" t="s">
        <v>4374</v>
      </c>
    </row>
    <row r="1311" spans="1:5">
      <c r="A1311" t="s">
        <v>1431</v>
      </c>
      <c r="B1311" t="s">
        <v>6029</v>
      </c>
      <c r="C1311" t="s">
        <v>4375</v>
      </c>
      <c r="D1311" t="s">
        <v>4340</v>
      </c>
      <c r="E1311" t="s">
        <v>859</v>
      </c>
    </row>
    <row r="1312" spans="1:5">
      <c r="A1312" t="s">
        <v>7105</v>
      </c>
      <c r="B1312" t="s">
        <v>4196</v>
      </c>
      <c r="C1312" t="s">
        <v>5629</v>
      </c>
      <c r="D1312" t="s">
        <v>4340</v>
      </c>
      <c r="E1312" t="s">
        <v>1662</v>
      </c>
    </row>
    <row r="1313" spans="1:5">
      <c r="A1313" t="s">
        <v>7106</v>
      </c>
      <c r="B1313" t="s">
        <v>2859</v>
      </c>
      <c r="C1313" t="s">
        <v>4377</v>
      </c>
      <c r="D1313" t="s">
        <v>4340</v>
      </c>
      <c r="E1313" t="s">
        <v>4378</v>
      </c>
    </row>
    <row r="1314" spans="1:5">
      <c r="A1314" t="s">
        <v>7107</v>
      </c>
      <c r="B1314" t="s">
        <v>4040</v>
      </c>
      <c r="C1314" t="s">
        <v>1228</v>
      </c>
      <c r="D1314" t="s">
        <v>4340</v>
      </c>
      <c r="E1314" t="s">
        <v>4380</v>
      </c>
    </row>
    <row r="1315" spans="1:5">
      <c r="A1315" t="s">
        <v>5245</v>
      </c>
      <c r="B1315" t="s">
        <v>7361</v>
      </c>
      <c r="C1315" t="s">
        <v>3396</v>
      </c>
      <c r="D1315" t="s">
        <v>4340</v>
      </c>
      <c r="E1315" t="s">
        <v>1323</v>
      </c>
    </row>
    <row r="1316" spans="1:5">
      <c r="A1316" t="s">
        <v>7108</v>
      </c>
      <c r="B1316" t="s">
        <v>6031</v>
      </c>
      <c r="C1316" t="s">
        <v>4382</v>
      </c>
      <c r="D1316" t="s">
        <v>4340</v>
      </c>
      <c r="E1316" t="s">
        <v>4384</v>
      </c>
    </row>
    <row r="1317" spans="1:5">
      <c r="A1317" t="s">
        <v>1795</v>
      </c>
      <c r="B1317" t="s">
        <v>5699</v>
      </c>
      <c r="C1317" t="s">
        <v>6371</v>
      </c>
      <c r="D1317" t="s">
        <v>1795</v>
      </c>
    </row>
    <row r="1318" spans="1:5">
      <c r="A1318" t="s">
        <v>5742</v>
      </c>
      <c r="B1318" t="s">
        <v>6033</v>
      </c>
      <c r="C1318" t="s">
        <v>1957</v>
      </c>
      <c r="D1318" t="s">
        <v>1795</v>
      </c>
      <c r="E1318" t="s">
        <v>4386</v>
      </c>
    </row>
    <row r="1319" spans="1:5">
      <c r="A1319" t="s">
        <v>6722</v>
      </c>
      <c r="B1319" t="s">
        <v>4500</v>
      </c>
      <c r="C1319" t="s">
        <v>3331</v>
      </c>
      <c r="D1319" t="s">
        <v>1795</v>
      </c>
      <c r="E1319" t="s">
        <v>4369</v>
      </c>
    </row>
    <row r="1320" spans="1:5">
      <c r="A1320" t="s">
        <v>7109</v>
      </c>
      <c r="B1320" t="s">
        <v>6034</v>
      </c>
      <c r="C1320" t="s">
        <v>1104</v>
      </c>
      <c r="D1320" t="s">
        <v>1795</v>
      </c>
      <c r="E1320" t="s">
        <v>4389</v>
      </c>
    </row>
    <row r="1321" spans="1:5">
      <c r="A1321" t="s">
        <v>1859</v>
      </c>
      <c r="B1321" t="s">
        <v>6035</v>
      </c>
      <c r="C1321" t="s">
        <v>4390</v>
      </c>
      <c r="D1321" t="s">
        <v>1795</v>
      </c>
      <c r="E1321" t="s">
        <v>3864</v>
      </c>
    </row>
    <row r="1322" spans="1:5">
      <c r="A1322" t="s">
        <v>2924</v>
      </c>
      <c r="B1322" t="s">
        <v>4435</v>
      </c>
      <c r="C1322" t="s">
        <v>4393</v>
      </c>
      <c r="D1322" t="s">
        <v>1795</v>
      </c>
      <c r="E1322" t="s">
        <v>4396</v>
      </c>
    </row>
    <row r="1323" spans="1:5">
      <c r="A1323" t="s">
        <v>7110</v>
      </c>
      <c r="B1323" t="s">
        <v>4940</v>
      </c>
      <c r="C1323" t="s">
        <v>2114</v>
      </c>
      <c r="D1323" t="s">
        <v>1795</v>
      </c>
      <c r="E1323" t="s">
        <v>4149</v>
      </c>
    </row>
    <row r="1324" spans="1:5">
      <c r="A1324" t="s">
        <v>1135</v>
      </c>
      <c r="B1324" t="s">
        <v>6036</v>
      </c>
      <c r="C1324" t="s">
        <v>4145</v>
      </c>
      <c r="D1324" t="s">
        <v>1795</v>
      </c>
      <c r="E1324" t="s">
        <v>4397</v>
      </c>
    </row>
    <row r="1325" spans="1:5">
      <c r="A1325" t="s">
        <v>6241</v>
      </c>
      <c r="B1325" t="s">
        <v>824</v>
      </c>
      <c r="C1325" t="s">
        <v>3757</v>
      </c>
      <c r="D1325" t="s">
        <v>1795</v>
      </c>
      <c r="E1325" t="s">
        <v>3916</v>
      </c>
    </row>
    <row r="1326" spans="1:5">
      <c r="A1326" t="s">
        <v>381</v>
      </c>
      <c r="B1326" t="s">
        <v>1130</v>
      </c>
      <c r="C1326" t="s">
        <v>4399</v>
      </c>
      <c r="D1326" t="s">
        <v>1795</v>
      </c>
      <c r="E1326" t="s">
        <v>4305</v>
      </c>
    </row>
    <row r="1327" spans="1:5">
      <c r="A1327" t="s">
        <v>7111</v>
      </c>
      <c r="B1327" t="s">
        <v>6037</v>
      </c>
      <c r="C1327" t="s">
        <v>4400</v>
      </c>
      <c r="D1327" t="s">
        <v>1795</v>
      </c>
      <c r="E1327" t="s">
        <v>4025</v>
      </c>
    </row>
    <row r="1328" spans="1:5">
      <c r="A1328" t="s">
        <v>7112</v>
      </c>
      <c r="B1328" t="s">
        <v>1305</v>
      </c>
      <c r="C1328" t="s">
        <v>3051</v>
      </c>
      <c r="D1328" t="s">
        <v>1795</v>
      </c>
      <c r="E1328" t="s">
        <v>4401</v>
      </c>
    </row>
    <row r="1329" spans="1:5">
      <c r="A1329" t="s">
        <v>4540</v>
      </c>
      <c r="B1329" t="s">
        <v>2532</v>
      </c>
      <c r="C1329" t="s">
        <v>1951</v>
      </c>
      <c r="D1329" t="s">
        <v>1795</v>
      </c>
      <c r="E1329" t="s">
        <v>1299</v>
      </c>
    </row>
    <row r="1330" spans="1:5">
      <c r="A1330" t="s">
        <v>341</v>
      </c>
      <c r="B1330" t="s">
        <v>6038</v>
      </c>
      <c r="C1330" t="s">
        <v>2637</v>
      </c>
      <c r="D1330" t="s">
        <v>1795</v>
      </c>
      <c r="E1330" t="s">
        <v>77</v>
      </c>
    </row>
    <row r="1331" spans="1:5">
      <c r="A1331" t="s">
        <v>2037</v>
      </c>
      <c r="B1331" t="s">
        <v>3213</v>
      </c>
      <c r="C1331" t="s">
        <v>4402</v>
      </c>
      <c r="D1331" t="s">
        <v>1795</v>
      </c>
      <c r="E1331" t="s">
        <v>4404</v>
      </c>
    </row>
    <row r="1332" spans="1:5">
      <c r="A1332" t="s">
        <v>5638</v>
      </c>
      <c r="B1332" t="s">
        <v>6039</v>
      </c>
      <c r="C1332" t="s">
        <v>4406</v>
      </c>
      <c r="D1332" t="s">
        <v>1795</v>
      </c>
      <c r="E1332" t="s">
        <v>4410</v>
      </c>
    </row>
    <row r="1333" spans="1:5">
      <c r="A1333" t="s">
        <v>658</v>
      </c>
      <c r="B1333" t="s">
        <v>6041</v>
      </c>
      <c r="C1333" t="s">
        <v>606</v>
      </c>
      <c r="D1333" t="s">
        <v>1795</v>
      </c>
      <c r="E1333" t="s">
        <v>473</v>
      </c>
    </row>
    <row r="1334" spans="1:5">
      <c r="A1334" t="s">
        <v>7113</v>
      </c>
      <c r="B1334" t="s">
        <v>5614</v>
      </c>
      <c r="C1334" t="s">
        <v>4411</v>
      </c>
      <c r="D1334" t="s">
        <v>1795</v>
      </c>
      <c r="E1334" t="s">
        <v>1891</v>
      </c>
    </row>
    <row r="1335" spans="1:5">
      <c r="A1335" t="s">
        <v>6523</v>
      </c>
      <c r="B1335" t="s">
        <v>6043</v>
      </c>
      <c r="C1335" t="s">
        <v>2324</v>
      </c>
      <c r="D1335" t="s">
        <v>1795</v>
      </c>
      <c r="E1335" t="s">
        <v>3472</v>
      </c>
    </row>
    <row r="1336" spans="1:5">
      <c r="A1336" t="s">
        <v>6880</v>
      </c>
      <c r="B1336" t="s">
        <v>534</v>
      </c>
      <c r="C1336" t="s">
        <v>4347</v>
      </c>
      <c r="D1336" t="s">
        <v>1795</v>
      </c>
      <c r="E1336" t="s">
        <v>3587</v>
      </c>
    </row>
    <row r="1337" spans="1:5">
      <c r="A1337" t="s">
        <v>4415</v>
      </c>
      <c r="B1337" t="s">
        <v>7362</v>
      </c>
      <c r="C1337" t="s">
        <v>6372</v>
      </c>
      <c r="D1337" t="s">
        <v>4415</v>
      </c>
    </row>
    <row r="1338" spans="1:5">
      <c r="A1338" t="s">
        <v>2345</v>
      </c>
      <c r="B1338" t="s">
        <v>3868</v>
      </c>
      <c r="C1338" t="s">
        <v>374</v>
      </c>
      <c r="D1338" t="s">
        <v>4415</v>
      </c>
      <c r="E1338" t="s">
        <v>3099</v>
      </c>
    </row>
    <row r="1339" spans="1:5">
      <c r="A1339" t="s">
        <v>2169</v>
      </c>
      <c r="B1339" t="s">
        <v>369</v>
      </c>
      <c r="C1339" t="s">
        <v>4416</v>
      </c>
      <c r="D1339" t="s">
        <v>4415</v>
      </c>
      <c r="E1339" t="s">
        <v>3029</v>
      </c>
    </row>
    <row r="1340" spans="1:5">
      <c r="A1340" t="s">
        <v>7114</v>
      </c>
      <c r="B1340" t="s">
        <v>5979</v>
      </c>
      <c r="C1340" t="s">
        <v>4417</v>
      </c>
      <c r="D1340" t="s">
        <v>4415</v>
      </c>
      <c r="E1340" t="s">
        <v>2704</v>
      </c>
    </row>
    <row r="1341" spans="1:5">
      <c r="A1341" t="s">
        <v>5058</v>
      </c>
      <c r="B1341" t="s">
        <v>6044</v>
      </c>
      <c r="C1341" t="s">
        <v>505</v>
      </c>
      <c r="D1341" t="s">
        <v>4415</v>
      </c>
      <c r="E1341" t="s">
        <v>4418</v>
      </c>
    </row>
    <row r="1342" spans="1:5">
      <c r="A1342" t="s">
        <v>7115</v>
      </c>
      <c r="B1342" t="s">
        <v>6045</v>
      </c>
      <c r="C1342" t="s">
        <v>4419</v>
      </c>
      <c r="D1342" t="s">
        <v>4415</v>
      </c>
      <c r="E1342" t="s">
        <v>4379</v>
      </c>
    </row>
    <row r="1343" spans="1:5">
      <c r="A1343" t="s">
        <v>99</v>
      </c>
      <c r="B1343" t="s">
        <v>6046</v>
      </c>
      <c r="C1343" t="s">
        <v>4420</v>
      </c>
      <c r="D1343" t="s">
        <v>4415</v>
      </c>
      <c r="E1343" t="s">
        <v>1328</v>
      </c>
    </row>
    <row r="1344" spans="1:5">
      <c r="A1344" t="s">
        <v>7116</v>
      </c>
      <c r="B1344" t="s">
        <v>1347</v>
      </c>
      <c r="C1344" t="s">
        <v>3501</v>
      </c>
      <c r="D1344" t="s">
        <v>4415</v>
      </c>
      <c r="E1344" t="s">
        <v>2832</v>
      </c>
    </row>
    <row r="1345" spans="1:5">
      <c r="A1345" t="s">
        <v>7117</v>
      </c>
      <c r="B1345" t="s">
        <v>6047</v>
      </c>
      <c r="C1345" t="s">
        <v>4422</v>
      </c>
      <c r="D1345" t="s">
        <v>4415</v>
      </c>
      <c r="E1345" t="s">
        <v>4424</v>
      </c>
    </row>
    <row r="1346" spans="1:5">
      <c r="A1346" t="s">
        <v>7118</v>
      </c>
      <c r="B1346" t="s">
        <v>6048</v>
      </c>
      <c r="C1346" t="s">
        <v>4206</v>
      </c>
      <c r="D1346" t="s">
        <v>4415</v>
      </c>
      <c r="E1346" t="s">
        <v>4425</v>
      </c>
    </row>
    <row r="1347" spans="1:5">
      <c r="A1347" t="s">
        <v>4645</v>
      </c>
      <c r="B1347" t="s">
        <v>6049</v>
      </c>
      <c r="C1347" t="s">
        <v>4426</v>
      </c>
      <c r="D1347" t="s">
        <v>4415</v>
      </c>
      <c r="E1347" t="s">
        <v>4427</v>
      </c>
    </row>
    <row r="1348" spans="1:5">
      <c r="A1348" t="s">
        <v>7119</v>
      </c>
      <c r="B1348" t="s">
        <v>1931</v>
      </c>
      <c r="C1348" t="s">
        <v>4429</v>
      </c>
      <c r="D1348" t="s">
        <v>4415</v>
      </c>
      <c r="E1348" t="s">
        <v>3169</v>
      </c>
    </row>
    <row r="1349" spans="1:5">
      <c r="A1349" t="s">
        <v>1327</v>
      </c>
      <c r="B1349" t="s">
        <v>2350</v>
      </c>
      <c r="C1349" t="s">
        <v>4431</v>
      </c>
      <c r="D1349" t="s">
        <v>4415</v>
      </c>
      <c r="E1349" t="s">
        <v>4114</v>
      </c>
    </row>
    <row r="1350" spans="1:5">
      <c r="A1350" t="s">
        <v>85</v>
      </c>
      <c r="B1350" t="s">
        <v>6051</v>
      </c>
      <c r="C1350" t="s">
        <v>4432</v>
      </c>
      <c r="D1350" t="s">
        <v>4415</v>
      </c>
      <c r="E1350" t="s">
        <v>1003</v>
      </c>
    </row>
    <row r="1351" spans="1:5">
      <c r="A1351" t="s">
        <v>5957</v>
      </c>
      <c r="B1351" t="s">
        <v>6052</v>
      </c>
      <c r="C1351" t="s">
        <v>4433</v>
      </c>
      <c r="D1351" t="s">
        <v>4415</v>
      </c>
      <c r="E1351" t="s">
        <v>4436</v>
      </c>
    </row>
    <row r="1352" spans="1:5">
      <c r="A1352" t="s">
        <v>7120</v>
      </c>
      <c r="B1352" t="s">
        <v>6054</v>
      </c>
      <c r="C1352" t="s">
        <v>1970</v>
      </c>
      <c r="D1352" t="s">
        <v>4415</v>
      </c>
      <c r="E1352" t="s">
        <v>655</v>
      </c>
    </row>
    <row r="1353" spans="1:5">
      <c r="A1353" t="s">
        <v>2872</v>
      </c>
      <c r="B1353" t="s">
        <v>260</v>
      </c>
      <c r="C1353" t="s">
        <v>609</v>
      </c>
      <c r="D1353" t="s">
        <v>4415</v>
      </c>
      <c r="E1353" t="s">
        <v>4437</v>
      </c>
    </row>
    <row r="1354" spans="1:5">
      <c r="A1354" t="s">
        <v>965</v>
      </c>
      <c r="B1354" t="s">
        <v>6055</v>
      </c>
      <c r="C1354" t="s">
        <v>2166</v>
      </c>
      <c r="D1354" t="s">
        <v>4415</v>
      </c>
      <c r="E1354" t="s">
        <v>4442</v>
      </c>
    </row>
    <row r="1355" spans="1:5">
      <c r="A1355" t="s">
        <v>7121</v>
      </c>
      <c r="B1355" t="s">
        <v>3317</v>
      </c>
      <c r="C1355" t="s">
        <v>4444</v>
      </c>
      <c r="D1355" t="s">
        <v>4415</v>
      </c>
      <c r="E1355" t="s">
        <v>4445</v>
      </c>
    </row>
    <row r="1356" spans="1:5">
      <c r="A1356" t="s">
        <v>7122</v>
      </c>
      <c r="B1356" t="s">
        <v>4624</v>
      </c>
      <c r="C1356" t="s">
        <v>4035</v>
      </c>
      <c r="D1356" t="s">
        <v>4415</v>
      </c>
      <c r="E1356" t="s">
        <v>1188</v>
      </c>
    </row>
    <row r="1357" spans="1:5">
      <c r="A1357" t="s">
        <v>2236</v>
      </c>
      <c r="B1357" t="s">
        <v>6056</v>
      </c>
      <c r="C1357" t="s">
        <v>4446</v>
      </c>
      <c r="D1357" t="s">
        <v>4415</v>
      </c>
      <c r="E1357" t="s">
        <v>4447</v>
      </c>
    </row>
    <row r="1358" spans="1:5">
      <c r="A1358" t="s">
        <v>7123</v>
      </c>
      <c r="B1358" t="s">
        <v>2808</v>
      </c>
      <c r="C1358" t="s">
        <v>4449</v>
      </c>
      <c r="D1358" t="s">
        <v>4415</v>
      </c>
      <c r="E1358" t="s">
        <v>4451</v>
      </c>
    </row>
    <row r="1359" spans="1:5">
      <c r="A1359" t="s">
        <v>7125</v>
      </c>
      <c r="B1359" t="s">
        <v>6057</v>
      </c>
      <c r="C1359" t="s">
        <v>3771</v>
      </c>
      <c r="D1359" t="s">
        <v>4415</v>
      </c>
      <c r="E1359" t="s">
        <v>3937</v>
      </c>
    </row>
    <row r="1360" spans="1:5">
      <c r="A1360" t="s">
        <v>2326</v>
      </c>
      <c r="B1360" t="s">
        <v>6058</v>
      </c>
      <c r="C1360" t="s">
        <v>2048</v>
      </c>
      <c r="D1360" t="s">
        <v>4415</v>
      </c>
      <c r="E1360" t="s">
        <v>3297</v>
      </c>
    </row>
    <row r="1361" spans="1:5">
      <c r="A1361" t="s">
        <v>2952</v>
      </c>
      <c r="B1361" t="s">
        <v>6060</v>
      </c>
      <c r="C1361" t="s">
        <v>4453</v>
      </c>
      <c r="D1361" t="s">
        <v>4415</v>
      </c>
      <c r="E1361" t="s">
        <v>4454</v>
      </c>
    </row>
    <row r="1362" spans="1:5">
      <c r="A1362" t="s">
        <v>3774</v>
      </c>
      <c r="B1362" t="s">
        <v>4412</v>
      </c>
      <c r="C1362" t="s">
        <v>4455</v>
      </c>
      <c r="D1362" t="s">
        <v>4415</v>
      </c>
      <c r="E1362" t="s">
        <v>3201</v>
      </c>
    </row>
    <row r="1363" spans="1:5">
      <c r="A1363" t="s">
        <v>7126</v>
      </c>
      <c r="B1363" t="s">
        <v>3156</v>
      </c>
      <c r="C1363" t="s">
        <v>4457</v>
      </c>
      <c r="D1363" t="s">
        <v>4415</v>
      </c>
      <c r="E1363" t="s">
        <v>2123</v>
      </c>
    </row>
    <row r="1364" spans="1:5">
      <c r="A1364" t="s">
        <v>7127</v>
      </c>
      <c r="B1364" t="s">
        <v>6061</v>
      </c>
      <c r="C1364" t="s">
        <v>4458</v>
      </c>
      <c r="D1364" t="s">
        <v>4415</v>
      </c>
      <c r="E1364" t="s">
        <v>4459</v>
      </c>
    </row>
    <row r="1365" spans="1:5">
      <c r="A1365" t="s">
        <v>4462</v>
      </c>
      <c r="B1365" t="s">
        <v>7013</v>
      </c>
      <c r="C1365" t="s">
        <v>6373</v>
      </c>
      <c r="D1365" t="s">
        <v>4462</v>
      </c>
    </row>
    <row r="1366" spans="1:5">
      <c r="A1366" t="s">
        <v>7128</v>
      </c>
      <c r="B1366" t="s">
        <v>6062</v>
      </c>
      <c r="C1366" t="s">
        <v>4461</v>
      </c>
      <c r="D1366" t="s">
        <v>4462</v>
      </c>
      <c r="E1366" t="s">
        <v>4464</v>
      </c>
    </row>
    <row r="1367" spans="1:5">
      <c r="A1367" t="s">
        <v>6984</v>
      </c>
      <c r="B1367" t="s">
        <v>1250</v>
      </c>
      <c r="C1367" t="s">
        <v>3560</v>
      </c>
      <c r="D1367" t="s">
        <v>4462</v>
      </c>
      <c r="E1367" t="s">
        <v>4467</v>
      </c>
    </row>
    <row r="1368" spans="1:5">
      <c r="A1368" t="s">
        <v>7130</v>
      </c>
      <c r="B1368" t="s">
        <v>2987</v>
      </c>
      <c r="C1368" t="s">
        <v>4471</v>
      </c>
      <c r="D1368" t="s">
        <v>4462</v>
      </c>
      <c r="E1368" t="s">
        <v>694</v>
      </c>
    </row>
    <row r="1369" spans="1:5">
      <c r="A1369" t="s">
        <v>7131</v>
      </c>
      <c r="B1369" t="s">
        <v>513</v>
      </c>
      <c r="C1369" t="s">
        <v>1491</v>
      </c>
      <c r="D1369" t="s">
        <v>4462</v>
      </c>
      <c r="E1369" t="s">
        <v>2157</v>
      </c>
    </row>
    <row r="1370" spans="1:5">
      <c r="A1370" t="s">
        <v>5571</v>
      </c>
      <c r="B1370" t="s">
        <v>6063</v>
      </c>
      <c r="C1370" t="s">
        <v>4472</v>
      </c>
      <c r="D1370" t="s">
        <v>4462</v>
      </c>
      <c r="E1370" t="s">
        <v>4473</v>
      </c>
    </row>
    <row r="1371" spans="1:5">
      <c r="A1371" t="s">
        <v>1088</v>
      </c>
      <c r="B1371" t="s">
        <v>5616</v>
      </c>
      <c r="C1371" t="s">
        <v>4474</v>
      </c>
      <c r="D1371" t="s">
        <v>4462</v>
      </c>
      <c r="E1371" t="s">
        <v>4477</v>
      </c>
    </row>
    <row r="1372" spans="1:5">
      <c r="A1372" t="s">
        <v>1203</v>
      </c>
      <c r="B1372" t="s">
        <v>5206</v>
      </c>
      <c r="C1372" t="s">
        <v>6374</v>
      </c>
      <c r="D1372" t="s">
        <v>4462</v>
      </c>
      <c r="E1372" t="s">
        <v>620</v>
      </c>
    </row>
    <row r="1373" spans="1:5">
      <c r="A1373" t="s">
        <v>7023</v>
      </c>
      <c r="B1373" t="s">
        <v>6065</v>
      </c>
      <c r="C1373" t="s">
        <v>4205</v>
      </c>
      <c r="D1373" t="s">
        <v>4462</v>
      </c>
      <c r="E1373" t="s">
        <v>4478</v>
      </c>
    </row>
    <row r="1374" spans="1:5">
      <c r="A1374" t="s">
        <v>3649</v>
      </c>
      <c r="B1374" t="s">
        <v>2724</v>
      </c>
      <c r="C1374" t="s">
        <v>3981</v>
      </c>
      <c r="D1374" t="s">
        <v>4462</v>
      </c>
      <c r="E1374" t="s">
        <v>3692</v>
      </c>
    </row>
    <row r="1375" spans="1:5">
      <c r="A1375" t="s">
        <v>2370</v>
      </c>
      <c r="B1375" t="s">
        <v>4521</v>
      </c>
      <c r="C1375" t="s">
        <v>3401</v>
      </c>
      <c r="D1375" t="s">
        <v>4462</v>
      </c>
      <c r="E1375" t="s">
        <v>3888</v>
      </c>
    </row>
    <row r="1376" spans="1:5">
      <c r="A1376" t="s">
        <v>6242</v>
      </c>
      <c r="B1376" t="s">
        <v>6066</v>
      </c>
      <c r="C1376" t="s">
        <v>1051</v>
      </c>
      <c r="D1376" t="s">
        <v>4462</v>
      </c>
      <c r="E1376" t="s">
        <v>4479</v>
      </c>
    </row>
    <row r="1377" spans="1:5">
      <c r="A1377" t="s">
        <v>7132</v>
      </c>
      <c r="B1377" t="s">
        <v>6067</v>
      </c>
      <c r="C1377" t="s">
        <v>3568</v>
      </c>
      <c r="D1377" t="s">
        <v>4462</v>
      </c>
      <c r="E1377" t="s">
        <v>1841</v>
      </c>
    </row>
    <row r="1378" spans="1:5">
      <c r="A1378" t="s">
        <v>7133</v>
      </c>
      <c r="B1378" t="s">
        <v>4757</v>
      </c>
      <c r="C1378" t="s">
        <v>547</v>
      </c>
      <c r="D1378" t="s">
        <v>4462</v>
      </c>
      <c r="E1378" t="s">
        <v>4480</v>
      </c>
    </row>
    <row r="1379" spans="1:5">
      <c r="A1379" t="s">
        <v>4388</v>
      </c>
      <c r="B1379" t="s">
        <v>6069</v>
      </c>
      <c r="C1379" t="s">
        <v>1729</v>
      </c>
      <c r="D1379" t="s">
        <v>4462</v>
      </c>
      <c r="E1379" t="s">
        <v>4481</v>
      </c>
    </row>
    <row r="1380" spans="1:5">
      <c r="A1380" t="s">
        <v>7134</v>
      </c>
      <c r="B1380" t="s">
        <v>6071</v>
      </c>
      <c r="C1380" t="s">
        <v>1150</v>
      </c>
      <c r="D1380" t="s">
        <v>4462</v>
      </c>
      <c r="E1380" t="s">
        <v>4485</v>
      </c>
    </row>
    <row r="1381" spans="1:5">
      <c r="A1381" t="s">
        <v>1279</v>
      </c>
      <c r="B1381" t="s">
        <v>6013</v>
      </c>
      <c r="C1381" t="s">
        <v>4487</v>
      </c>
      <c r="D1381" t="s">
        <v>4462</v>
      </c>
      <c r="E1381" t="s">
        <v>4489</v>
      </c>
    </row>
    <row r="1382" spans="1:5">
      <c r="A1382" t="s">
        <v>7135</v>
      </c>
      <c r="B1382" t="s">
        <v>6072</v>
      </c>
      <c r="C1382" t="s">
        <v>1965</v>
      </c>
      <c r="D1382" t="s">
        <v>4462</v>
      </c>
      <c r="E1382" t="s">
        <v>4492</v>
      </c>
    </row>
    <row r="1383" spans="1:5">
      <c r="A1383" t="s">
        <v>5010</v>
      </c>
      <c r="B1383" t="s">
        <v>1094</v>
      </c>
      <c r="C1383" t="s">
        <v>4493</v>
      </c>
      <c r="D1383" t="s">
        <v>4462</v>
      </c>
      <c r="E1383" t="s">
        <v>4495</v>
      </c>
    </row>
    <row r="1384" spans="1:5">
      <c r="A1384" t="s">
        <v>5697</v>
      </c>
      <c r="B1384" t="s">
        <v>6074</v>
      </c>
      <c r="C1384" t="s">
        <v>4234</v>
      </c>
      <c r="D1384" t="s">
        <v>4462</v>
      </c>
      <c r="E1384" t="s">
        <v>2616</v>
      </c>
    </row>
    <row r="1385" spans="1:5">
      <c r="A1385" t="s">
        <v>2368</v>
      </c>
      <c r="B1385" t="s">
        <v>6075</v>
      </c>
      <c r="C1385" t="s">
        <v>4496</v>
      </c>
      <c r="D1385" t="s">
        <v>4462</v>
      </c>
      <c r="E1385" t="s">
        <v>4497</v>
      </c>
    </row>
    <row r="1386" spans="1:5">
      <c r="A1386" t="s">
        <v>530</v>
      </c>
      <c r="B1386" t="s">
        <v>6076</v>
      </c>
      <c r="C1386" t="s">
        <v>3276</v>
      </c>
      <c r="D1386" t="s">
        <v>4462</v>
      </c>
      <c r="E1386" t="s">
        <v>4499</v>
      </c>
    </row>
    <row r="1387" spans="1:5">
      <c r="A1387" t="s">
        <v>7136</v>
      </c>
      <c r="B1387" t="s">
        <v>6077</v>
      </c>
      <c r="C1387" t="s">
        <v>4501</v>
      </c>
      <c r="D1387" t="s">
        <v>4462</v>
      </c>
      <c r="E1387" t="s">
        <v>4503</v>
      </c>
    </row>
    <row r="1388" spans="1:5">
      <c r="A1388" t="s">
        <v>7137</v>
      </c>
      <c r="B1388" t="s">
        <v>4880</v>
      </c>
      <c r="C1388" t="s">
        <v>4504</v>
      </c>
      <c r="D1388" t="s">
        <v>4462</v>
      </c>
      <c r="E1388" t="s">
        <v>3963</v>
      </c>
    </row>
    <row r="1389" spans="1:5">
      <c r="A1389" t="s">
        <v>2547</v>
      </c>
      <c r="B1389" t="s">
        <v>7363</v>
      </c>
      <c r="C1389" t="s">
        <v>6375</v>
      </c>
      <c r="D1389" t="s">
        <v>2547</v>
      </c>
    </row>
    <row r="1390" spans="1:5">
      <c r="A1390" t="s">
        <v>5196</v>
      </c>
      <c r="B1390" t="s">
        <v>1257</v>
      </c>
      <c r="C1390" t="s">
        <v>4470</v>
      </c>
      <c r="D1390" t="s">
        <v>2547</v>
      </c>
      <c r="E1390" t="s">
        <v>1932</v>
      </c>
    </row>
    <row r="1391" spans="1:5">
      <c r="A1391" t="s">
        <v>5858</v>
      </c>
      <c r="B1391" t="s">
        <v>6078</v>
      </c>
      <c r="C1391" t="s">
        <v>2401</v>
      </c>
      <c r="D1391" t="s">
        <v>2547</v>
      </c>
      <c r="E1391" t="s">
        <v>4506</v>
      </c>
    </row>
    <row r="1392" spans="1:5">
      <c r="A1392" t="s">
        <v>7138</v>
      </c>
      <c r="B1392" t="s">
        <v>6080</v>
      </c>
      <c r="C1392" t="s">
        <v>4507</v>
      </c>
      <c r="D1392" t="s">
        <v>2547</v>
      </c>
      <c r="E1392" t="s">
        <v>3394</v>
      </c>
    </row>
    <row r="1393" spans="1:5">
      <c r="A1393" t="s">
        <v>6351</v>
      </c>
      <c r="B1393" t="s">
        <v>6082</v>
      </c>
      <c r="C1393" t="s">
        <v>4508</v>
      </c>
      <c r="D1393" t="s">
        <v>2547</v>
      </c>
      <c r="E1393" t="s">
        <v>4136</v>
      </c>
    </row>
    <row r="1394" spans="1:5">
      <c r="A1394" t="s">
        <v>6131</v>
      </c>
      <c r="B1394" t="s">
        <v>6083</v>
      </c>
      <c r="C1394" t="s">
        <v>4510</v>
      </c>
      <c r="D1394" t="s">
        <v>2547</v>
      </c>
      <c r="E1394" t="s">
        <v>3278</v>
      </c>
    </row>
    <row r="1395" spans="1:5">
      <c r="A1395" t="s">
        <v>7139</v>
      </c>
      <c r="B1395" t="s">
        <v>922</v>
      </c>
      <c r="C1395" t="s">
        <v>4511</v>
      </c>
      <c r="D1395" t="s">
        <v>2547</v>
      </c>
      <c r="E1395" t="s">
        <v>4514</v>
      </c>
    </row>
    <row r="1396" spans="1:5">
      <c r="A1396" t="s">
        <v>6661</v>
      </c>
      <c r="B1396" t="s">
        <v>221</v>
      </c>
      <c r="C1396" t="s">
        <v>4515</v>
      </c>
      <c r="D1396" t="s">
        <v>2547</v>
      </c>
      <c r="E1396" t="s">
        <v>4519</v>
      </c>
    </row>
    <row r="1397" spans="1:5">
      <c r="A1397" t="s">
        <v>7140</v>
      </c>
      <c r="B1397" t="s">
        <v>4773</v>
      </c>
      <c r="C1397" t="s">
        <v>307</v>
      </c>
      <c r="D1397" t="s">
        <v>2547</v>
      </c>
      <c r="E1397" t="s">
        <v>4520</v>
      </c>
    </row>
    <row r="1398" spans="1:5">
      <c r="A1398" t="s">
        <v>5470</v>
      </c>
      <c r="B1398" t="s">
        <v>6084</v>
      </c>
      <c r="C1398" t="s">
        <v>4522</v>
      </c>
      <c r="D1398" t="s">
        <v>2547</v>
      </c>
      <c r="E1398" t="s">
        <v>418</v>
      </c>
    </row>
    <row r="1399" spans="1:5">
      <c r="A1399" t="s">
        <v>960</v>
      </c>
      <c r="B1399" t="s">
        <v>5536</v>
      </c>
      <c r="C1399" t="s">
        <v>2446</v>
      </c>
      <c r="D1399" t="s">
        <v>2547</v>
      </c>
      <c r="E1399" t="s">
        <v>4523</v>
      </c>
    </row>
    <row r="1400" spans="1:5">
      <c r="A1400" t="s">
        <v>7141</v>
      </c>
      <c r="B1400" t="s">
        <v>4413</v>
      </c>
      <c r="C1400" t="s">
        <v>4525</v>
      </c>
      <c r="D1400" t="s">
        <v>2547</v>
      </c>
      <c r="E1400" t="s">
        <v>2917</v>
      </c>
    </row>
    <row r="1401" spans="1:5">
      <c r="A1401" t="s">
        <v>5493</v>
      </c>
      <c r="B1401" t="s">
        <v>4224</v>
      </c>
      <c r="C1401" t="s">
        <v>316</v>
      </c>
      <c r="D1401" t="s">
        <v>2547</v>
      </c>
      <c r="E1401" t="s">
        <v>3192</v>
      </c>
    </row>
    <row r="1402" spans="1:5">
      <c r="A1402" t="s">
        <v>7010</v>
      </c>
      <c r="B1402" t="s">
        <v>2510</v>
      </c>
      <c r="C1402" t="s">
        <v>4526</v>
      </c>
      <c r="D1402" t="s">
        <v>2547</v>
      </c>
      <c r="E1402" t="s">
        <v>4469</v>
      </c>
    </row>
    <row r="1403" spans="1:5">
      <c r="A1403" t="s">
        <v>7142</v>
      </c>
      <c r="B1403" t="s">
        <v>5490</v>
      </c>
      <c r="C1403" t="s">
        <v>79</v>
      </c>
      <c r="D1403" t="s">
        <v>2547</v>
      </c>
      <c r="E1403" t="s">
        <v>2649</v>
      </c>
    </row>
    <row r="1404" spans="1:5">
      <c r="A1404" t="s">
        <v>7144</v>
      </c>
      <c r="B1404" t="s">
        <v>4308</v>
      </c>
      <c r="C1404" t="s">
        <v>3455</v>
      </c>
      <c r="D1404" t="s">
        <v>2547</v>
      </c>
      <c r="E1404" t="s">
        <v>2355</v>
      </c>
    </row>
    <row r="1405" spans="1:5">
      <c r="A1405" t="s">
        <v>7145</v>
      </c>
      <c r="B1405" t="s">
        <v>4460</v>
      </c>
      <c r="C1405" t="s">
        <v>4255</v>
      </c>
      <c r="D1405" t="s">
        <v>2547</v>
      </c>
      <c r="E1405" t="s">
        <v>4187</v>
      </c>
    </row>
    <row r="1406" spans="1:5">
      <c r="A1406" t="s">
        <v>3737</v>
      </c>
      <c r="B1406" t="s">
        <v>6085</v>
      </c>
      <c r="C1406" t="s">
        <v>4527</v>
      </c>
      <c r="D1406" t="s">
        <v>2547</v>
      </c>
      <c r="E1406" t="s">
        <v>2474</v>
      </c>
    </row>
    <row r="1407" spans="1:5">
      <c r="A1407" t="s">
        <v>7146</v>
      </c>
      <c r="B1407" t="s">
        <v>886</v>
      </c>
      <c r="C1407" t="s">
        <v>4529</v>
      </c>
      <c r="D1407" t="s">
        <v>2547</v>
      </c>
      <c r="E1407" t="s">
        <v>4530</v>
      </c>
    </row>
    <row r="1408" spans="1:5">
      <c r="A1408" t="s">
        <v>1459</v>
      </c>
      <c r="B1408" t="s">
        <v>4810</v>
      </c>
      <c r="C1408" t="s">
        <v>1333</v>
      </c>
      <c r="D1408" t="s">
        <v>2547</v>
      </c>
      <c r="E1408" t="s">
        <v>4532</v>
      </c>
    </row>
    <row r="1409" spans="1:5">
      <c r="A1409" t="s">
        <v>3738</v>
      </c>
      <c r="B1409" t="s">
        <v>7364</v>
      </c>
      <c r="C1409" t="s">
        <v>6376</v>
      </c>
      <c r="D1409" t="s">
        <v>3738</v>
      </c>
    </row>
    <row r="1410" spans="1:5">
      <c r="A1410" t="s">
        <v>5114</v>
      </c>
      <c r="B1410" t="s">
        <v>433</v>
      </c>
      <c r="C1410" t="s">
        <v>4534</v>
      </c>
      <c r="D1410" t="s">
        <v>3738</v>
      </c>
      <c r="E1410" t="s">
        <v>399</v>
      </c>
    </row>
    <row r="1411" spans="1:5">
      <c r="A1411" t="s">
        <v>3621</v>
      </c>
      <c r="B1411" t="s">
        <v>4319</v>
      </c>
      <c r="C1411" t="s">
        <v>1618</v>
      </c>
      <c r="D1411" t="s">
        <v>3738</v>
      </c>
      <c r="E1411" t="s">
        <v>907</v>
      </c>
    </row>
    <row r="1412" spans="1:5">
      <c r="A1412" t="s">
        <v>4682</v>
      </c>
      <c r="B1412" t="s">
        <v>2051</v>
      </c>
      <c r="C1412" t="s">
        <v>4537</v>
      </c>
      <c r="D1412" t="s">
        <v>3738</v>
      </c>
      <c r="E1412" t="s">
        <v>2405</v>
      </c>
    </row>
    <row r="1413" spans="1:5">
      <c r="A1413" t="s">
        <v>3941</v>
      </c>
      <c r="B1413" t="s">
        <v>6086</v>
      </c>
      <c r="C1413" t="s">
        <v>4541</v>
      </c>
      <c r="D1413" t="s">
        <v>3738</v>
      </c>
      <c r="E1413" t="s">
        <v>314</v>
      </c>
    </row>
    <row r="1414" spans="1:5">
      <c r="A1414" t="s">
        <v>1531</v>
      </c>
      <c r="B1414" t="s">
        <v>6087</v>
      </c>
      <c r="C1414" t="s">
        <v>4543</v>
      </c>
      <c r="D1414" t="s">
        <v>3738</v>
      </c>
      <c r="E1414" t="s">
        <v>2846</v>
      </c>
    </row>
    <row r="1415" spans="1:5">
      <c r="A1415" t="s">
        <v>802</v>
      </c>
      <c r="B1415" t="s">
        <v>6088</v>
      </c>
      <c r="C1415" t="s">
        <v>4544</v>
      </c>
      <c r="D1415" t="s">
        <v>3738</v>
      </c>
      <c r="E1415" t="s">
        <v>4546</v>
      </c>
    </row>
    <row r="1416" spans="1:5">
      <c r="A1416" t="s">
        <v>7147</v>
      </c>
      <c r="B1416" t="s">
        <v>520</v>
      </c>
      <c r="C1416" t="s">
        <v>4547</v>
      </c>
      <c r="D1416" t="s">
        <v>3738</v>
      </c>
      <c r="E1416" t="s">
        <v>4548</v>
      </c>
    </row>
    <row r="1417" spans="1:5">
      <c r="A1417" t="s">
        <v>7148</v>
      </c>
      <c r="B1417" t="s">
        <v>6090</v>
      </c>
      <c r="C1417" t="s">
        <v>102</v>
      </c>
      <c r="D1417" t="s">
        <v>3738</v>
      </c>
      <c r="E1417" t="s">
        <v>2736</v>
      </c>
    </row>
    <row r="1418" spans="1:5">
      <c r="A1418" t="s">
        <v>7149</v>
      </c>
      <c r="B1418" t="s">
        <v>6092</v>
      </c>
      <c r="C1418" t="s">
        <v>2061</v>
      </c>
      <c r="D1418" t="s">
        <v>3738</v>
      </c>
      <c r="E1418" t="s">
        <v>2514</v>
      </c>
    </row>
    <row r="1419" spans="1:5">
      <c r="A1419" t="s">
        <v>5681</v>
      </c>
      <c r="B1419" t="s">
        <v>6093</v>
      </c>
      <c r="C1419" t="s">
        <v>4550</v>
      </c>
      <c r="D1419" t="s">
        <v>3738</v>
      </c>
      <c r="E1419" t="s">
        <v>1074</v>
      </c>
    </row>
    <row r="1420" spans="1:5">
      <c r="A1420" t="s">
        <v>7150</v>
      </c>
      <c r="B1420" t="s">
        <v>6094</v>
      </c>
      <c r="C1420" t="s">
        <v>3695</v>
      </c>
      <c r="D1420" t="s">
        <v>3738</v>
      </c>
      <c r="E1420" t="s">
        <v>4363</v>
      </c>
    </row>
    <row r="1421" spans="1:5">
      <c r="A1421" t="s">
        <v>3432</v>
      </c>
      <c r="B1421" t="s">
        <v>4572</v>
      </c>
      <c r="C1421" t="s">
        <v>4551</v>
      </c>
      <c r="D1421" t="s">
        <v>3738</v>
      </c>
      <c r="E1421" t="s">
        <v>2822</v>
      </c>
    </row>
    <row r="1422" spans="1:5">
      <c r="A1422" t="s">
        <v>2620</v>
      </c>
      <c r="B1422" t="s">
        <v>3535</v>
      </c>
      <c r="C1422" t="s">
        <v>2093</v>
      </c>
      <c r="D1422" t="s">
        <v>3738</v>
      </c>
      <c r="E1422" t="s">
        <v>57</v>
      </c>
    </row>
    <row r="1423" spans="1:5">
      <c r="A1423" t="s">
        <v>6881</v>
      </c>
      <c r="B1423" t="s">
        <v>4905</v>
      </c>
      <c r="C1423" t="s">
        <v>406</v>
      </c>
      <c r="D1423" t="s">
        <v>3738</v>
      </c>
      <c r="E1423" t="s">
        <v>4552</v>
      </c>
    </row>
    <row r="1424" spans="1:5">
      <c r="A1424" t="s">
        <v>7151</v>
      </c>
      <c r="B1424" t="s">
        <v>6095</v>
      </c>
      <c r="C1424" t="s">
        <v>1691</v>
      </c>
      <c r="D1424" t="s">
        <v>3738</v>
      </c>
      <c r="E1424" t="s">
        <v>4554</v>
      </c>
    </row>
    <row r="1425" spans="1:5">
      <c r="A1425" t="s">
        <v>7152</v>
      </c>
      <c r="B1425" t="s">
        <v>6096</v>
      </c>
      <c r="C1425" t="s">
        <v>2168</v>
      </c>
      <c r="D1425" t="s">
        <v>3738</v>
      </c>
      <c r="E1425" t="s">
        <v>4555</v>
      </c>
    </row>
    <row r="1426" spans="1:5">
      <c r="A1426" t="s">
        <v>7153</v>
      </c>
      <c r="B1426" t="s">
        <v>6097</v>
      </c>
      <c r="C1426" t="s">
        <v>3590</v>
      </c>
      <c r="D1426" t="s">
        <v>3738</v>
      </c>
      <c r="E1426" t="s">
        <v>4558</v>
      </c>
    </row>
    <row r="1427" spans="1:5">
      <c r="A1427" t="s">
        <v>4104</v>
      </c>
      <c r="B1427" t="s">
        <v>6098</v>
      </c>
      <c r="C1427" t="s">
        <v>1439</v>
      </c>
      <c r="D1427" t="s">
        <v>3738</v>
      </c>
      <c r="E1427" t="s">
        <v>3300</v>
      </c>
    </row>
    <row r="1428" spans="1:5">
      <c r="A1428" t="s">
        <v>688</v>
      </c>
      <c r="B1428" t="s">
        <v>6099</v>
      </c>
      <c r="C1428" t="s">
        <v>1078</v>
      </c>
      <c r="D1428" t="s">
        <v>3738</v>
      </c>
      <c r="E1428" t="s">
        <v>4559</v>
      </c>
    </row>
    <row r="1429" spans="1:5">
      <c r="A1429" t="s">
        <v>1743</v>
      </c>
      <c r="B1429" t="s">
        <v>6100</v>
      </c>
      <c r="C1429" t="s">
        <v>4560</v>
      </c>
      <c r="D1429" t="s">
        <v>3738</v>
      </c>
      <c r="E1429" t="s">
        <v>4562</v>
      </c>
    </row>
    <row r="1430" spans="1:5">
      <c r="A1430" t="s">
        <v>7154</v>
      </c>
      <c r="B1430" t="s">
        <v>2965</v>
      </c>
      <c r="C1430" t="s">
        <v>4566</v>
      </c>
      <c r="D1430" t="s">
        <v>3738</v>
      </c>
      <c r="E1430" t="s">
        <v>2223</v>
      </c>
    </row>
    <row r="1431" spans="1:5">
      <c r="A1431" t="s">
        <v>1254</v>
      </c>
      <c r="B1431" t="s">
        <v>6103</v>
      </c>
      <c r="C1431" t="s">
        <v>3334</v>
      </c>
      <c r="D1431" t="s">
        <v>3738</v>
      </c>
      <c r="E1431" t="s">
        <v>3420</v>
      </c>
    </row>
    <row r="1432" spans="1:5">
      <c r="A1432" t="s">
        <v>6506</v>
      </c>
      <c r="B1432" t="s">
        <v>6104</v>
      </c>
      <c r="C1432" t="s">
        <v>2732</v>
      </c>
      <c r="D1432" t="s">
        <v>3738</v>
      </c>
      <c r="E1432" t="s">
        <v>1807</v>
      </c>
    </row>
    <row r="1433" spans="1:5">
      <c r="A1433" t="s">
        <v>3351</v>
      </c>
      <c r="B1433" t="s">
        <v>6105</v>
      </c>
      <c r="C1433" t="s">
        <v>4567</v>
      </c>
      <c r="D1433" t="s">
        <v>3738</v>
      </c>
      <c r="E1433" t="s">
        <v>489</v>
      </c>
    </row>
    <row r="1434" spans="1:5">
      <c r="A1434" t="s">
        <v>4414</v>
      </c>
      <c r="B1434" t="s">
        <v>2506</v>
      </c>
      <c r="C1434" t="s">
        <v>6377</v>
      </c>
      <c r="D1434" t="s">
        <v>4414</v>
      </c>
    </row>
    <row r="1435" spans="1:5">
      <c r="A1435" t="s">
        <v>7155</v>
      </c>
      <c r="B1435" t="s">
        <v>4542</v>
      </c>
      <c r="C1435" t="s">
        <v>4569</v>
      </c>
      <c r="D1435" t="s">
        <v>4414</v>
      </c>
      <c r="E1435" t="s">
        <v>4570</v>
      </c>
    </row>
    <row r="1436" spans="1:5">
      <c r="A1436" t="s">
        <v>2937</v>
      </c>
      <c r="B1436" t="s">
        <v>3892</v>
      </c>
      <c r="C1436" t="s">
        <v>1298</v>
      </c>
      <c r="D1436" t="s">
        <v>4414</v>
      </c>
      <c r="E1436" t="s">
        <v>1256</v>
      </c>
    </row>
    <row r="1437" spans="1:5">
      <c r="A1437" t="s">
        <v>4177</v>
      </c>
      <c r="B1437" t="s">
        <v>6106</v>
      </c>
      <c r="C1437" t="s">
        <v>2624</v>
      </c>
      <c r="D1437" t="s">
        <v>4414</v>
      </c>
      <c r="E1437" t="s">
        <v>4571</v>
      </c>
    </row>
    <row r="1438" spans="1:5">
      <c r="A1438" t="s">
        <v>7156</v>
      </c>
      <c r="B1438" t="s">
        <v>6107</v>
      </c>
      <c r="C1438" t="s">
        <v>4573</v>
      </c>
      <c r="D1438" t="s">
        <v>4414</v>
      </c>
      <c r="E1438" t="s">
        <v>4574</v>
      </c>
    </row>
    <row r="1439" spans="1:5">
      <c r="A1439" t="s">
        <v>5093</v>
      </c>
      <c r="B1439" t="s">
        <v>6108</v>
      </c>
      <c r="C1439" t="s">
        <v>4576</v>
      </c>
      <c r="D1439" t="s">
        <v>4414</v>
      </c>
      <c r="E1439" t="s">
        <v>3974</v>
      </c>
    </row>
    <row r="1440" spans="1:5">
      <c r="A1440" t="s">
        <v>6967</v>
      </c>
      <c r="B1440" t="s">
        <v>6110</v>
      </c>
      <c r="C1440" t="s">
        <v>4579</v>
      </c>
      <c r="D1440" t="s">
        <v>4414</v>
      </c>
      <c r="E1440" t="s">
        <v>4549</v>
      </c>
    </row>
    <row r="1441" spans="1:5">
      <c r="A1441" t="s">
        <v>3223</v>
      </c>
      <c r="B1441" t="s">
        <v>2827</v>
      </c>
      <c r="C1441" t="s">
        <v>4580</v>
      </c>
      <c r="D1441" t="s">
        <v>4414</v>
      </c>
      <c r="E1441" t="s">
        <v>4201</v>
      </c>
    </row>
    <row r="1442" spans="1:5">
      <c r="A1442" t="s">
        <v>4360</v>
      </c>
      <c r="B1442" t="s">
        <v>310</v>
      </c>
      <c r="C1442" t="s">
        <v>4581</v>
      </c>
      <c r="D1442" t="s">
        <v>4414</v>
      </c>
      <c r="E1442" t="s">
        <v>1854</v>
      </c>
    </row>
    <row r="1443" spans="1:5">
      <c r="A1443" t="s">
        <v>7158</v>
      </c>
      <c r="B1443" t="s">
        <v>6112</v>
      </c>
      <c r="C1443" t="s">
        <v>2909</v>
      </c>
      <c r="D1443" t="s">
        <v>4414</v>
      </c>
      <c r="E1443" t="s">
        <v>280</v>
      </c>
    </row>
    <row r="1444" spans="1:5">
      <c r="A1444" t="s">
        <v>7159</v>
      </c>
      <c r="B1444" t="s">
        <v>5200</v>
      </c>
      <c r="C1444" t="s">
        <v>4582</v>
      </c>
      <c r="D1444" t="s">
        <v>4414</v>
      </c>
      <c r="E1444" t="s">
        <v>3348</v>
      </c>
    </row>
    <row r="1445" spans="1:5">
      <c r="A1445" t="s">
        <v>6011</v>
      </c>
      <c r="B1445" t="s">
        <v>6114</v>
      </c>
      <c r="C1445" t="s">
        <v>2867</v>
      </c>
      <c r="D1445" t="s">
        <v>4414</v>
      </c>
      <c r="E1445" t="s">
        <v>4584</v>
      </c>
    </row>
    <row r="1446" spans="1:5">
      <c r="A1446" t="s">
        <v>7160</v>
      </c>
      <c r="B1446" t="s">
        <v>6115</v>
      </c>
      <c r="C1446" t="s">
        <v>4585</v>
      </c>
      <c r="D1446" t="s">
        <v>4414</v>
      </c>
      <c r="E1446" t="s">
        <v>4587</v>
      </c>
    </row>
    <row r="1447" spans="1:5">
      <c r="A1447" t="s">
        <v>7161</v>
      </c>
      <c r="B1447" t="s">
        <v>6116</v>
      </c>
      <c r="C1447" t="s">
        <v>2042</v>
      </c>
      <c r="D1447" t="s">
        <v>4414</v>
      </c>
      <c r="E1447" t="s">
        <v>4588</v>
      </c>
    </row>
    <row r="1448" spans="1:5">
      <c r="A1448" t="s">
        <v>2670</v>
      </c>
      <c r="B1448" t="s">
        <v>6117</v>
      </c>
      <c r="C1448" t="s">
        <v>4517</v>
      </c>
      <c r="D1448" t="s">
        <v>4414</v>
      </c>
      <c r="E1448" t="s">
        <v>4589</v>
      </c>
    </row>
    <row r="1449" spans="1:5">
      <c r="A1449" t="s">
        <v>7162</v>
      </c>
      <c r="B1449" t="s">
        <v>6119</v>
      </c>
      <c r="C1449" t="s">
        <v>2838</v>
      </c>
      <c r="D1449" t="s">
        <v>4414</v>
      </c>
      <c r="E1449" t="s">
        <v>4590</v>
      </c>
    </row>
    <row r="1450" spans="1:5">
      <c r="A1450" t="s">
        <v>2033</v>
      </c>
      <c r="B1450" t="s">
        <v>5920</v>
      </c>
      <c r="C1450" t="s">
        <v>1661</v>
      </c>
      <c r="D1450" t="s">
        <v>4414</v>
      </c>
      <c r="E1450" t="s">
        <v>2124</v>
      </c>
    </row>
    <row r="1451" spans="1:5">
      <c r="A1451" t="s">
        <v>7163</v>
      </c>
      <c r="B1451" t="s">
        <v>3082</v>
      </c>
      <c r="C1451" t="s">
        <v>4383</v>
      </c>
      <c r="D1451" t="s">
        <v>4414</v>
      </c>
      <c r="E1451" t="s">
        <v>639</v>
      </c>
    </row>
    <row r="1452" spans="1:5">
      <c r="A1452" t="s">
        <v>1373</v>
      </c>
      <c r="B1452" t="s">
        <v>7365</v>
      </c>
      <c r="C1452" t="s">
        <v>6378</v>
      </c>
      <c r="D1452" t="s">
        <v>1373</v>
      </c>
    </row>
    <row r="1453" spans="1:5">
      <c r="A1453" t="s">
        <v>7164</v>
      </c>
      <c r="B1453" t="s">
        <v>5071</v>
      </c>
      <c r="C1453" t="s">
        <v>4594</v>
      </c>
      <c r="D1453" t="s">
        <v>1373</v>
      </c>
      <c r="E1453" t="s">
        <v>4595</v>
      </c>
    </row>
    <row r="1454" spans="1:5">
      <c r="A1454" t="s">
        <v>7166</v>
      </c>
      <c r="B1454" t="s">
        <v>1696</v>
      </c>
      <c r="C1454" t="s">
        <v>3969</v>
      </c>
      <c r="D1454" t="s">
        <v>1373</v>
      </c>
      <c r="E1454" t="s">
        <v>2244</v>
      </c>
    </row>
    <row r="1455" spans="1:5">
      <c r="A1455" t="s">
        <v>7167</v>
      </c>
      <c r="B1455" t="s">
        <v>6120</v>
      </c>
      <c r="C1455" t="s">
        <v>3301</v>
      </c>
      <c r="D1455" t="s">
        <v>1373</v>
      </c>
      <c r="E1455" t="s">
        <v>4596</v>
      </c>
    </row>
    <row r="1456" spans="1:5">
      <c r="A1456" t="s">
        <v>7169</v>
      </c>
      <c r="B1456" t="s">
        <v>6121</v>
      </c>
      <c r="C1456" t="s">
        <v>4331</v>
      </c>
      <c r="D1456" t="s">
        <v>1373</v>
      </c>
      <c r="E1456" t="s">
        <v>4597</v>
      </c>
    </row>
    <row r="1457" spans="1:5">
      <c r="A1457" t="s">
        <v>7170</v>
      </c>
      <c r="B1457" t="s">
        <v>6122</v>
      </c>
      <c r="C1457" t="s">
        <v>2786</v>
      </c>
      <c r="D1457" t="s">
        <v>1373</v>
      </c>
      <c r="E1457" t="s">
        <v>4598</v>
      </c>
    </row>
    <row r="1458" spans="1:5">
      <c r="A1458" t="s">
        <v>1383</v>
      </c>
      <c r="B1458" t="s">
        <v>5541</v>
      </c>
      <c r="C1458" t="s">
        <v>4599</v>
      </c>
      <c r="D1458" t="s">
        <v>1373</v>
      </c>
      <c r="E1458" t="s">
        <v>4602</v>
      </c>
    </row>
    <row r="1459" spans="1:5">
      <c r="A1459" t="s">
        <v>7171</v>
      </c>
      <c r="B1459" t="s">
        <v>4430</v>
      </c>
      <c r="C1459" t="s">
        <v>4603</v>
      </c>
      <c r="D1459" t="s">
        <v>1373</v>
      </c>
      <c r="E1459" t="s">
        <v>4604</v>
      </c>
    </row>
    <row r="1460" spans="1:5">
      <c r="A1460" t="s">
        <v>6536</v>
      </c>
      <c r="B1460" t="s">
        <v>2390</v>
      </c>
      <c r="C1460" t="s">
        <v>480</v>
      </c>
      <c r="D1460" t="s">
        <v>1373</v>
      </c>
      <c r="E1460" t="s">
        <v>1161</v>
      </c>
    </row>
    <row r="1461" spans="1:5">
      <c r="A1461" t="s">
        <v>552</v>
      </c>
      <c r="B1461" t="s">
        <v>1182</v>
      </c>
      <c r="C1461" t="s">
        <v>4605</v>
      </c>
      <c r="D1461" t="s">
        <v>1373</v>
      </c>
      <c r="E1461" t="s">
        <v>3862</v>
      </c>
    </row>
    <row r="1462" spans="1:5">
      <c r="A1462" t="s">
        <v>4816</v>
      </c>
      <c r="B1462" t="s">
        <v>4200</v>
      </c>
      <c r="C1462" t="s">
        <v>4606</v>
      </c>
      <c r="D1462" t="s">
        <v>1373</v>
      </c>
      <c r="E1462" t="s">
        <v>1709</v>
      </c>
    </row>
    <row r="1463" spans="1:5">
      <c r="A1463" t="s">
        <v>7172</v>
      </c>
      <c r="B1463" t="s">
        <v>6123</v>
      </c>
      <c r="C1463" t="s">
        <v>4608</v>
      </c>
      <c r="D1463" t="s">
        <v>1373</v>
      </c>
      <c r="E1463" t="s">
        <v>1749</v>
      </c>
    </row>
    <row r="1464" spans="1:5">
      <c r="A1464" t="s">
        <v>7173</v>
      </c>
      <c r="B1464" t="s">
        <v>6125</v>
      </c>
      <c r="C1464" t="s">
        <v>4610</v>
      </c>
      <c r="D1464" t="s">
        <v>1373</v>
      </c>
      <c r="E1464" t="s">
        <v>3101</v>
      </c>
    </row>
    <row r="1465" spans="1:5">
      <c r="A1465" t="s">
        <v>7174</v>
      </c>
      <c r="B1465" t="s">
        <v>2857</v>
      </c>
      <c r="C1465" t="s">
        <v>3998</v>
      </c>
      <c r="D1465" t="s">
        <v>1373</v>
      </c>
      <c r="E1465" t="s">
        <v>4611</v>
      </c>
    </row>
    <row r="1466" spans="1:5">
      <c r="A1466" t="s">
        <v>7175</v>
      </c>
      <c r="B1466" t="s">
        <v>3445</v>
      </c>
      <c r="C1466" t="s">
        <v>6379</v>
      </c>
      <c r="D1466" t="s">
        <v>1373</v>
      </c>
      <c r="E1466" t="s">
        <v>861</v>
      </c>
    </row>
    <row r="1467" spans="1:5">
      <c r="A1467" t="s">
        <v>1008</v>
      </c>
      <c r="B1467" t="s">
        <v>5306</v>
      </c>
      <c r="C1467" t="s">
        <v>3542</v>
      </c>
      <c r="D1467" t="s">
        <v>1373</v>
      </c>
      <c r="E1467" t="s">
        <v>1827</v>
      </c>
    </row>
    <row r="1468" spans="1:5">
      <c r="A1468" t="s">
        <v>5178</v>
      </c>
      <c r="B1468" t="s">
        <v>763</v>
      </c>
      <c r="C1468" t="s">
        <v>2835</v>
      </c>
      <c r="D1468" t="s">
        <v>1373</v>
      </c>
      <c r="E1468" t="s">
        <v>4613</v>
      </c>
    </row>
    <row r="1469" spans="1:5">
      <c r="A1469" t="s">
        <v>7176</v>
      </c>
      <c r="B1469" t="s">
        <v>6126</v>
      </c>
      <c r="C1469" t="s">
        <v>2941</v>
      </c>
      <c r="D1469" t="s">
        <v>1373</v>
      </c>
      <c r="E1469" t="s">
        <v>4616</v>
      </c>
    </row>
    <row r="1470" spans="1:5">
      <c r="A1470" t="s">
        <v>882</v>
      </c>
      <c r="B1470" t="s">
        <v>6127</v>
      </c>
      <c r="C1470" t="s">
        <v>4178</v>
      </c>
      <c r="D1470" t="s">
        <v>1373</v>
      </c>
      <c r="E1470" t="s">
        <v>4617</v>
      </c>
    </row>
    <row r="1471" spans="1:5">
      <c r="A1471" t="s">
        <v>7177</v>
      </c>
      <c r="B1471" t="s">
        <v>6128</v>
      </c>
      <c r="C1471" t="s">
        <v>567</v>
      </c>
      <c r="D1471" t="s">
        <v>1373</v>
      </c>
      <c r="E1471" t="s">
        <v>4304</v>
      </c>
    </row>
    <row r="1472" spans="1:5">
      <c r="A1472" t="s">
        <v>7178</v>
      </c>
      <c r="B1472" t="s">
        <v>6130</v>
      </c>
      <c r="C1472" t="s">
        <v>16</v>
      </c>
      <c r="D1472" t="s">
        <v>1373</v>
      </c>
      <c r="E1472" t="s">
        <v>1759</v>
      </c>
    </row>
    <row r="1473" spans="1:5">
      <c r="A1473" t="s">
        <v>4052</v>
      </c>
      <c r="B1473" t="s">
        <v>152</v>
      </c>
      <c r="C1473" t="s">
        <v>6380</v>
      </c>
      <c r="D1473" t="s">
        <v>4052</v>
      </c>
    </row>
    <row r="1474" spans="1:5">
      <c r="A1474" t="s">
        <v>7179</v>
      </c>
      <c r="B1474" t="s">
        <v>6132</v>
      </c>
      <c r="C1474" t="s">
        <v>3022</v>
      </c>
      <c r="D1474" t="s">
        <v>4052</v>
      </c>
      <c r="E1474" t="s">
        <v>4619</v>
      </c>
    </row>
    <row r="1475" spans="1:5">
      <c r="A1475" t="s">
        <v>7181</v>
      </c>
      <c r="B1475" t="s">
        <v>6133</v>
      </c>
      <c r="C1475" t="s">
        <v>4620</v>
      </c>
      <c r="D1475" t="s">
        <v>4052</v>
      </c>
      <c r="E1475" t="s">
        <v>3934</v>
      </c>
    </row>
    <row r="1476" spans="1:5">
      <c r="A1476" t="s">
        <v>7182</v>
      </c>
      <c r="B1476" t="s">
        <v>321</v>
      </c>
      <c r="C1476" t="s">
        <v>4623</v>
      </c>
      <c r="D1476" t="s">
        <v>4052</v>
      </c>
      <c r="E1476" t="s">
        <v>2360</v>
      </c>
    </row>
    <row r="1477" spans="1:5">
      <c r="A1477" t="s">
        <v>7183</v>
      </c>
      <c r="B1477" t="s">
        <v>3691</v>
      </c>
      <c r="C1477" t="s">
        <v>4626</v>
      </c>
      <c r="D1477" t="s">
        <v>4052</v>
      </c>
      <c r="E1477" t="s">
        <v>3167</v>
      </c>
    </row>
    <row r="1478" spans="1:5">
      <c r="A1478" t="s">
        <v>7081</v>
      </c>
      <c r="B1478" t="s">
        <v>6135</v>
      </c>
      <c r="C1478" t="s">
        <v>3885</v>
      </c>
      <c r="D1478" t="s">
        <v>4052</v>
      </c>
      <c r="E1478" t="s">
        <v>1623</v>
      </c>
    </row>
    <row r="1479" spans="1:5">
      <c r="A1479" t="s">
        <v>5574</v>
      </c>
      <c r="B1479" t="s">
        <v>6136</v>
      </c>
      <c r="C1479" t="s">
        <v>422</v>
      </c>
      <c r="D1479" t="s">
        <v>4052</v>
      </c>
      <c r="E1479" t="s">
        <v>4627</v>
      </c>
    </row>
    <row r="1480" spans="1:5">
      <c r="A1480" t="s">
        <v>7184</v>
      </c>
      <c r="B1480" t="s">
        <v>6137</v>
      </c>
      <c r="C1480" t="s">
        <v>4630</v>
      </c>
      <c r="D1480" t="s">
        <v>4052</v>
      </c>
      <c r="E1480" t="s">
        <v>2475</v>
      </c>
    </row>
    <row r="1481" spans="1:5">
      <c r="A1481" t="s">
        <v>5708</v>
      </c>
      <c r="B1481" t="s">
        <v>6138</v>
      </c>
      <c r="C1481" t="s">
        <v>4633</v>
      </c>
      <c r="D1481" t="s">
        <v>4052</v>
      </c>
      <c r="E1481" t="s">
        <v>1984</v>
      </c>
    </row>
    <row r="1482" spans="1:5">
      <c r="A1482" t="s">
        <v>4805</v>
      </c>
      <c r="B1482" t="s">
        <v>5754</v>
      </c>
      <c r="C1482" t="s">
        <v>4634</v>
      </c>
      <c r="D1482" t="s">
        <v>4052</v>
      </c>
      <c r="E1482" t="s">
        <v>4635</v>
      </c>
    </row>
    <row r="1483" spans="1:5">
      <c r="A1483" t="s">
        <v>7186</v>
      </c>
      <c r="B1483" t="s">
        <v>4625</v>
      </c>
      <c r="C1483" t="s">
        <v>1961</v>
      </c>
      <c r="D1483" t="s">
        <v>4052</v>
      </c>
      <c r="E1483" t="s">
        <v>4636</v>
      </c>
    </row>
    <row r="1484" spans="1:5">
      <c r="A1484" t="s">
        <v>7187</v>
      </c>
      <c r="B1484" t="s">
        <v>6140</v>
      </c>
      <c r="C1484" t="s">
        <v>4637</v>
      </c>
      <c r="D1484" t="s">
        <v>4052</v>
      </c>
      <c r="E1484" t="s">
        <v>4638</v>
      </c>
    </row>
    <row r="1485" spans="1:5">
      <c r="A1485" t="s">
        <v>2566</v>
      </c>
      <c r="B1485" t="s">
        <v>3615</v>
      </c>
      <c r="C1485" t="s">
        <v>4639</v>
      </c>
      <c r="D1485" t="s">
        <v>4052</v>
      </c>
      <c r="E1485" t="s">
        <v>1844</v>
      </c>
    </row>
    <row r="1486" spans="1:5">
      <c r="A1486" t="s">
        <v>7188</v>
      </c>
      <c r="B1486" t="s">
        <v>6141</v>
      </c>
      <c r="C1486" t="s">
        <v>3034</v>
      </c>
      <c r="D1486" t="s">
        <v>4052</v>
      </c>
      <c r="E1486" t="s">
        <v>4641</v>
      </c>
    </row>
    <row r="1487" spans="1:5">
      <c r="A1487" t="s">
        <v>4678</v>
      </c>
      <c r="B1487" t="s">
        <v>3886</v>
      </c>
      <c r="C1487" t="s">
        <v>3629</v>
      </c>
      <c r="D1487" t="s">
        <v>4052</v>
      </c>
      <c r="E1487" t="s">
        <v>1658</v>
      </c>
    </row>
    <row r="1488" spans="1:5">
      <c r="A1488" t="s">
        <v>6414</v>
      </c>
      <c r="B1488" t="s">
        <v>1389</v>
      </c>
      <c r="C1488" t="s">
        <v>4642</v>
      </c>
      <c r="D1488" t="s">
        <v>4052</v>
      </c>
      <c r="E1488" t="s">
        <v>3502</v>
      </c>
    </row>
    <row r="1489" spans="1:5">
      <c r="A1489" t="s">
        <v>7189</v>
      </c>
      <c r="B1489" t="s">
        <v>2427</v>
      </c>
      <c r="C1489" t="s">
        <v>3865</v>
      </c>
      <c r="D1489" t="s">
        <v>4052</v>
      </c>
      <c r="E1489" t="s">
        <v>3856</v>
      </c>
    </row>
    <row r="1490" spans="1:5">
      <c r="A1490" t="s">
        <v>7190</v>
      </c>
      <c r="B1490" t="s">
        <v>5625</v>
      </c>
      <c r="C1490" t="s">
        <v>2238</v>
      </c>
      <c r="D1490" t="s">
        <v>4052</v>
      </c>
      <c r="E1490" t="s">
        <v>4646</v>
      </c>
    </row>
    <row r="1491" spans="1:5">
      <c r="A1491" t="s">
        <v>7191</v>
      </c>
      <c r="B1491" t="s">
        <v>6142</v>
      </c>
      <c r="C1491" t="s">
        <v>4649</v>
      </c>
      <c r="D1491" t="s">
        <v>4052</v>
      </c>
      <c r="E1491" t="s">
        <v>4650</v>
      </c>
    </row>
    <row r="1492" spans="1:5">
      <c r="A1492" t="s">
        <v>6888</v>
      </c>
      <c r="B1492" t="s">
        <v>6143</v>
      </c>
      <c r="C1492" t="s">
        <v>4655</v>
      </c>
      <c r="D1492" t="s">
        <v>4052</v>
      </c>
      <c r="E1492" t="s">
        <v>4656</v>
      </c>
    </row>
    <row r="1493" spans="1:5">
      <c r="A1493" t="s">
        <v>3388</v>
      </c>
      <c r="B1493" t="s">
        <v>582</v>
      </c>
      <c r="C1493" t="s">
        <v>1160</v>
      </c>
      <c r="D1493" t="s">
        <v>4052</v>
      </c>
      <c r="E1493" t="s">
        <v>4659</v>
      </c>
    </row>
    <row r="1494" spans="1:5">
      <c r="A1494" t="s">
        <v>7192</v>
      </c>
      <c r="B1494" t="s">
        <v>6144</v>
      </c>
      <c r="C1494" t="s">
        <v>4661</v>
      </c>
      <c r="D1494" t="s">
        <v>4052</v>
      </c>
      <c r="E1494" t="s">
        <v>3133</v>
      </c>
    </row>
    <row r="1495" spans="1:5">
      <c r="A1495" t="s">
        <v>5480</v>
      </c>
      <c r="B1495" t="s">
        <v>335</v>
      </c>
      <c r="C1495" t="s">
        <v>2555</v>
      </c>
      <c r="D1495" t="s">
        <v>4052</v>
      </c>
      <c r="E1495" t="s">
        <v>2278</v>
      </c>
    </row>
    <row r="1496" spans="1:5">
      <c r="A1496" t="s">
        <v>7193</v>
      </c>
      <c r="B1496" t="s">
        <v>6145</v>
      </c>
      <c r="C1496" t="s">
        <v>4664</v>
      </c>
      <c r="D1496" t="s">
        <v>4052</v>
      </c>
      <c r="E1496" t="s">
        <v>1941</v>
      </c>
    </row>
    <row r="1497" spans="1:5">
      <c r="A1497" t="s">
        <v>7194</v>
      </c>
      <c r="B1497" t="s">
        <v>2044</v>
      </c>
      <c r="C1497" t="s">
        <v>4667</v>
      </c>
      <c r="D1497" t="s">
        <v>4052</v>
      </c>
      <c r="E1497" t="s">
        <v>4669</v>
      </c>
    </row>
    <row r="1498" spans="1:5">
      <c r="A1498" t="s">
        <v>6628</v>
      </c>
      <c r="B1498" t="s">
        <v>6146</v>
      </c>
      <c r="C1498" t="s">
        <v>4671</v>
      </c>
      <c r="D1498" t="s">
        <v>4052</v>
      </c>
      <c r="E1498" t="s">
        <v>4673</v>
      </c>
    </row>
    <row r="1499" spans="1:5">
      <c r="A1499" t="s">
        <v>4568</v>
      </c>
      <c r="B1499" t="s">
        <v>6147</v>
      </c>
      <c r="C1499" t="s">
        <v>1179</v>
      </c>
      <c r="D1499" t="s">
        <v>4052</v>
      </c>
      <c r="E1499" t="s">
        <v>1058</v>
      </c>
    </row>
    <row r="1500" spans="1:5">
      <c r="A1500" t="s">
        <v>7195</v>
      </c>
      <c r="B1500" t="s">
        <v>720</v>
      </c>
      <c r="C1500" t="s">
        <v>3120</v>
      </c>
      <c r="D1500" t="s">
        <v>4052</v>
      </c>
      <c r="E1500" t="s">
        <v>4675</v>
      </c>
    </row>
    <row r="1501" spans="1:5">
      <c r="A1501" t="s">
        <v>7196</v>
      </c>
      <c r="B1501" t="s">
        <v>6149</v>
      </c>
      <c r="C1501" t="s">
        <v>4676</v>
      </c>
      <c r="D1501" t="s">
        <v>4052</v>
      </c>
      <c r="E1501" t="s">
        <v>4328</v>
      </c>
    </row>
    <row r="1502" spans="1:5">
      <c r="A1502" t="s">
        <v>7197</v>
      </c>
      <c r="B1502" t="s">
        <v>6150</v>
      </c>
      <c r="C1502" t="s">
        <v>497</v>
      </c>
      <c r="D1502" t="s">
        <v>4052</v>
      </c>
      <c r="E1502" t="s">
        <v>4679</v>
      </c>
    </row>
    <row r="1503" spans="1:5">
      <c r="A1503" t="s">
        <v>7198</v>
      </c>
      <c r="B1503" t="s">
        <v>3124</v>
      </c>
      <c r="C1503" t="s">
        <v>4680</v>
      </c>
      <c r="D1503" t="s">
        <v>4052</v>
      </c>
      <c r="E1503" t="s">
        <v>4681</v>
      </c>
    </row>
    <row r="1504" spans="1:5">
      <c r="A1504" t="s">
        <v>7199</v>
      </c>
      <c r="B1504" t="s">
        <v>2948</v>
      </c>
      <c r="C1504" t="s">
        <v>2814</v>
      </c>
      <c r="D1504" t="s">
        <v>4052</v>
      </c>
      <c r="E1504" t="s">
        <v>1266</v>
      </c>
    </row>
    <row r="1505" spans="1:5">
      <c r="A1505" t="s">
        <v>7200</v>
      </c>
      <c r="B1505" t="s">
        <v>6151</v>
      </c>
      <c r="C1505" t="s">
        <v>4468</v>
      </c>
      <c r="D1505" t="s">
        <v>4052</v>
      </c>
      <c r="E1505" t="s">
        <v>3037</v>
      </c>
    </row>
    <row r="1506" spans="1:5">
      <c r="A1506" t="s">
        <v>7201</v>
      </c>
      <c r="B1506" t="s">
        <v>5769</v>
      </c>
      <c r="C1506" t="s">
        <v>3511</v>
      </c>
      <c r="D1506" t="s">
        <v>4052</v>
      </c>
      <c r="E1506" t="s">
        <v>3138</v>
      </c>
    </row>
    <row r="1507" spans="1:5">
      <c r="A1507" t="s">
        <v>6335</v>
      </c>
      <c r="B1507" t="s">
        <v>6152</v>
      </c>
      <c r="C1507" t="s">
        <v>4685</v>
      </c>
      <c r="D1507" t="s">
        <v>4052</v>
      </c>
      <c r="E1507" t="s">
        <v>4686</v>
      </c>
    </row>
    <row r="1508" spans="1:5">
      <c r="A1508" t="s">
        <v>4687</v>
      </c>
      <c r="B1508" t="s">
        <v>3325</v>
      </c>
      <c r="C1508" t="s">
        <v>6381</v>
      </c>
      <c r="D1508" t="s">
        <v>4687</v>
      </c>
    </row>
    <row r="1509" spans="1:5">
      <c r="A1509" t="s">
        <v>2039</v>
      </c>
      <c r="B1509" t="s">
        <v>67</v>
      </c>
      <c r="C1509" t="s">
        <v>2780</v>
      </c>
      <c r="D1509" t="s">
        <v>4687</v>
      </c>
      <c r="E1509" t="s">
        <v>4684</v>
      </c>
    </row>
    <row r="1510" spans="1:5">
      <c r="A1510" t="s">
        <v>7202</v>
      </c>
      <c r="B1510" t="s">
        <v>6153</v>
      </c>
      <c r="C1510" t="s">
        <v>2023</v>
      </c>
      <c r="D1510" t="s">
        <v>4687</v>
      </c>
      <c r="E1510" t="s">
        <v>2696</v>
      </c>
    </row>
    <row r="1511" spans="1:5">
      <c r="A1511" t="s">
        <v>7204</v>
      </c>
      <c r="B1511" t="s">
        <v>6154</v>
      </c>
      <c r="C1511" t="s">
        <v>4688</v>
      </c>
      <c r="D1511" t="s">
        <v>4687</v>
      </c>
      <c r="E1511" t="s">
        <v>4689</v>
      </c>
    </row>
    <row r="1512" spans="1:5">
      <c r="A1512" t="s">
        <v>1211</v>
      </c>
      <c r="B1512" t="s">
        <v>6155</v>
      </c>
      <c r="C1512" t="s">
        <v>3264</v>
      </c>
      <c r="D1512" t="s">
        <v>4687</v>
      </c>
      <c r="E1512" t="s">
        <v>3872</v>
      </c>
    </row>
    <row r="1513" spans="1:5">
      <c r="A1513" t="s">
        <v>3671</v>
      </c>
      <c r="B1513" t="s">
        <v>6156</v>
      </c>
      <c r="C1513" t="s">
        <v>4693</v>
      </c>
      <c r="D1513" t="s">
        <v>4687</v>
      </c>
      <c r="E1513" t="s">
        <v>4334</v>
      </c>
    </row>
    <row r="1514" spans="1:5">
      <c r="A1514" t="s">
        <v>1811</v>
      </c>
      <c r="B1514" t="s">
        <v>3026</v>
      </c>
      <c r="C1514" t="s">
        <v>788</v>
      </c>
      <c r="D1514" t="s">
        <v>4687</v>
      </c>
      <c r="E1514" t="s">
        <v>4695</v>
      </c>
    </row>
    <row r="1515" spans="1:5">
      <c r="A1515" t="s">
        <v>6186</v>
      </c>
      <c r="B1515" t="s">
        <v>420</v>
      </c>
      <c r="C1515" t="s">
        <v>4215</v>
      </c>
      <c r="D1515" t="s">
        <v>4687</v>
      </c>
      <c r="E1515" t="s">
        <v>4697</v>
      </c>
    </row>
    <row r="1516" spans="1:5">
      <c r="A1516" t="s">
        <v>6741</v>
      </c>
      <c r="B1516" t="s">
        <v>6157</v>
      </c>
      <c r="C1516" t="s">
        <v>4700</v>
      </c>
      <c r="D1516" t="s">
        <v>4687</v>
      </c>
      <c r="E1516" t="s">
        <v>4701</v>
      </c>
    </row>
    <row r="1517" spans="1:5">
      <c r="A1517" t="s">
        <v>6713</v>
      </c>
      <c r="B1517" t="s">
        <v>2257</v>
      </c>
      <c r="C1517" t="s">
        <v>1500</v>
      </c>
      <c r="D1517" t="s">
        <v>4687</v>
      </c>
      <c r="E1517" t="s">
        <v>615</v>
      </c>
    </row>
    <row r="1518" spans="1:5">
      <c r="A1518" t="s">
        <v>410</v>
      </c>
      <c r="B1518" t="s">
        <v>4786</v>
      </c>
      <c r="C1518" t="s">
        <v>4557</v>
      </c>
      <c r="D1518" t="s">
        <v>4687</v>
      </c>
      <c r="E1518" t="s">
        <v>1454</v>
      </c>
    </row>
    <row r="1519" spans="1:5">
      <c r="A1519" t="s">
        <v>7205</v>
      </c>
      <c r="B1519" t="s">
        <v>5881</v>
      </c>
      <c r="C1519" t="s">
        <v>3462</v>
      </c>
      <c r="D1519" t="s">
        <v>4687</v>
      </c>
      <c r="E1519" t="s">
        <v>4210</v>
      </c>
    </row>
    <row r="1520" spans="1:5">
      <c r="A1520" t="s">
        <v>7206</v>
      </c>
      <c r="B1520" t="s">
        <v>822</v>
      </c>
      <c r="C1520" t="s">
        <v>4705</v>
      </c>
      <c r="D1520" t="s">
        <v>4687</v>
      </c>
      <c r="E1520" t="s">
        <v>1349</v>
      </c>
    </row>
    <row r="1521" spans="1:5">
      <c r="A1521" t="s">
        <v>7207</v>
      </c>
      <c r="B1521" t="s">
        <v>4176</v>
      </c>
      <c r="C1521" t="s">
        <v>4708</v>
      </c>
      <c r="D1521" t="s">
        <v>4687</v>
      </c>
      <c r="E1521" t="s">
        <v>3921</v>
      </c>
    </row>
    <row r="1522" spans="1:5">
      <c r="A1522" t="s">
        <v>1819</v>
      </c>
      <c r="B1522" t="s">
        <v>6124</v>
      </c>
      <c r="C1522" t="s">
        <v>687</v>
      </c>
      <c r="D1522" t="s">
        <v>4687</v>
      </c>
      <c r="E1522" t="s">
        <v>4709</v>
      </c>
    </row>
    <row r="1523" spans="1:5">
      <c r="A1523" t="s">
        <v>7208</v>
      </c>
      <c r="B1523" t="s">
        <v>6158</v>
      </c>
      <c r="C1523" t="s">
        <v>4710</v>
      </c>
      <c r="D1523" t="s">
        <v>4687</v>
      </c>
      <c r="E1523" t="s">
        <v>4712</v>
      </c>
    </row>
    <row r="1524" spans="1:5">
      <c r="A1524" t="s">
        <v>6982</v>
      </c>
      <c r="B1524" t="s">
        <v>367</v>
      </c>
      <c r="C1524" t="s">
        <v>4715</v>
      </c>
      <c r="D1524" t="s">
        <v>4687</v>
      </c>
      <c r="E1524" t="s">
        <v>1126</v>
      </c>
    </row>
    <row r="1525" spans="1:5">
      <c r="A1525" t="s">
        <v>7209</v>
      </c>
      <c r="B1525" t="s">
        <v>6159</v>
      </c>
      <c r="C1525" t="s">
        <v>157</v>
      </c>
      <c r="D1525" t="s">
        <v>4687</v>
      </c>
      <c r="E1525" t="s">
        <v>4716</v>
      </c>
    </row>
    <row r="1526" spans="1:5">
      <c r="A1526" t="s">
        <v>1405</v>
      </c>
      <c r="B1526" t="s">
        <v>4866</v>
      </c>
      <c r="C1526" t="s">
        <v>2308</v>
      </c>
      <c r="D1526" t="s">
        <v>4687</v>
      </c>
      <c r="E1526" t="s">
        <v>460</v>
      </c>
    </row>
    <row r="1527" spans="1:5">
      <c r="A1527" t="s">
        <v>7210</v>
      </c>
      <c r="B1527" t="s">
        <v>891</v>
      </c>
      <c r="C1527" t="s">
        <v>4615</v>
      </c>
      <c r="D1527" t="s">
        <v>4687</v>
      </c>
      <c r="E1527" t="s">
        <v>3574</v>
      </c>
    </row>
    <row r="1528" spans="1:5">
      <c r="A1528" t="s">
        <v>4214</v>
      </c>
      <c r="B1528" t="s">
        <v>6160</v>
      </c>
      <c r="C1528" t="s">
        <v>1699</v>
      </c>
      <c r="D1528" t="s">
        <v>4687</v>
      </c>
      <c r="E1528" t="s">
        <v>3383</v>
      </c>
    </row>
    <row r="1529" spans="1:5">
      <c r="A1529" t="s">
        <v>2568</v>
      </c>
      <c r="B1529" t="s">
        <v>6161</v>
      </c>
      <c r="C1529" t="s">
        <v>2241</v>
      </c>
      <c r="D1529" t="s">
        <v>4687</v>
      </c>
      <c r="E1529" t="s">
        <v>1639</v>
      </c>
    </row>
    <row r="1530" spans="1:5">
      <c r="A1530" t="s">
        <v>2973</v>
      </c>
      <c r="B1530" t="s">
        <v>6162</v>
      </c>
      <c r="C1530" t="s">
        <v>4717</v>
      </c>
      <c r="D1530" t="s">
        <v>4687</v>
      </c>
      <c r="E1530" t="s">
        <v>459</v>
      </c>
    </row>
    <row r="1531" spans="1:5">
      <c r="A1531" t="s">
        <v>7211</v>
      </c>
      <c r="B1531" t="s">
        <v>1824</v>
      </c>
      <c r="C1531" t="s">
        <v>390</v>
      </c>
      <c r="D1531" t="s">
        <v>4687</v>
      </c>
      <c r="E1531" t="s">
        <v>4719</v>
      </c>
    </row>
    <row r="1532" spans="1:5">
      <c r="A1532" t="s">
        <v>877</v>
      </c>
      <c r="B1532" t="s">
        <v>434</v>
      </c>
      <c r="C1532" t="s">
        <v>4720</v>
      </c>
      <c r="D1532" t="s">
        <v>4687</v>
      </c>
      <c r="E1532" t="s">
        <v>4428</v>
      </c>
    </row>
    <row r="1533" spans="1:5">
      <c r="A1533" t="s">
        <v>3984</v>
      </c>
      <c r="B1533" t="s">
        <v>6164</v>
      </c>
      <c r="C1533" t="s">
        <v>543</v>
      </c>
      <c r="D1533" t="s">
        <v>4687</v>
      </c>
      <c r="E1533" t="s">
        <v>4723</v>
      </c>
    </row>
    <row r="1534" spans="1:5">
      <c r="A1534" t="s">
        <v>5144</v>
      </c>
      <c r="B1534" t="s">
        <v>3603</v>
      </c>
      <c r="C1534" t="s">
        <v>4724</v>
      </c>
      <c r="D1534" t="s">
        <v>4687</v>
      </c>
      <c r="E1534" t="s">
        <v>4725</v>
      </c>
    </row>
    <row r="1535" spans="1:5">
      <c r="A1535" t="s">
        <v>1174</v>
      </c>
      <c r="B1535" t="s">
        <v>6165</v>
      </c>
      <c r="C1535" t="s">
        <v>4726</v>
      </c>
      <c r="D1535" t="s">
        <v>4687</v>
      </c>
      <c r="E1535" t="s">
        <v>4728</v>
      </c>
    </row>
    <row r="1536" spans="1:5">
      <c r="A1536" t="s">
        <v>756</v>
      </c>
      <c r="B1536" t="s">
        <v>6166</v>
      </c>
      <c r="C1536" t="s">
        <v>4731</v>
      </c>
      <c r="D1536" t="s">
        <v>4687</v>
      </c>
      <c r="E1536" t="s">
        <v>4733</v>
      </c>
    </row>
    <row r="1537" spans="1:5">
      <c r="A1537" t="s">
        <v>7212</v>
      </c>
      <c r="B1537" t="s">
        <v>4368</v>
      </c>
      <c r="C1537" t="s">
        <v>6382</v>
      </c>
      <c r="D1537" t="s">
        <v>6384</v>
      </c>
      <c r="E1537" t="s">
        <v>6385</v>
      </c>
    </row>
    <row r="1538" spans="1:5">
      <c r="A1538" t="s">
        <v>2751</v>
      </c>
      <c r="B1538" t="s">
        <v>6167</v>
      </c>
      <c r="C1538" t="s">
        <v>4735</v>
      </c>
      <c r="D1538" t="s">
        <v>4687</v>
      </c>
      <c r="E1538" t="s">
        <v>4736</v>
      </c>
    </row>
    <row r="1539" spans="1:5">
      <c r="A1539" t="s">
        <v>1215</v>
      </c>
      <c r="B1539" t="s">
        <v>6168</v>
      </c>
      <c r="C1539" t="s">
        <v>3243</v>
      </c>
      <c r="D1539" t="s">
        <v>4687</v>
      </c>
      <c r="E1539" t="s">
        <v>3507</v>
      </c>
    </row>
    <row r="1540" spans="1:5">
      <c r="A1540" t="s">
        <v>1018</v>
      </c>
      <c r="B1540" t="s">
        <v>4351</v>
      </c>
      <c r="C1540" t="s">
        <v>2344</v>
      </c>
      <c r="D1540" t="s">
        <v>4687</v>
      </c>
      <c r="E1540" t="s">
        <v>4737</v>
      </c>
    </row>
    <row r="1541" spans="1:5">
      <c r="A1541" t="s">
        <v>7213</v>
      </c>
      <c r="B1541" t="s">
        <v>6169</v>
      </c>
      <c r="C1541" t="s">
        <v>3918</v>
      </c>
      <c r="D1541" t="s">
        <v>4687</v>
      </c>
      <c r="E1541" t="s">
        <v>4741</v>
      </c>
    </row>
    <row r="1542" spans="1:5">
      <c r="A1542" t="s">
        <v>5987</v>
      </c>
      <c r="B1542" t="s">
        <v>6171</v>
      </c>
      <c r="C1542" t="s">
        <v>4742</v>
      </c>
      <c r="D1542" t="s">
        <v>4687</v>
      </c>
      <c r="E1542" t="s">
        <v>4743</v>
      </c>
    </row>
    <row r="1543" spans="1:5">
      <c r="A1543" t="s">
        <v>7214</v>
      </c>
      <c r="B1543" t="s">
        <v>6173</v>
      </c>
      <c r="C1543" t="s">
        <v>4745</v>
      </c>
      <c r="D1543" t="s">
        <v>4687</v>
      </c>
      <c r="E1543" t="s">
        <v>142</v>
      </c>
    </row>
    <row r="1544" spans="1:5">
      <c r="A1544" t="s">
        <v>7215</v>
      </c>
      <c r="B1544" t="s">
        <v>5862</v>
      </c>
      <c r="C1544" t="s">
        <v>1240</v>
      </c>
      <c r="D1544" t="s">
        <v>4687</v>
      </c>
      <c r="E1544" t="s">
        <v>4748</v>
      </c>
    </row>
    <row r="1545" spans="1:5">
      <c r="A1545" t="s">
        <v>7216</v>
      </c>
      <c r="B1545" t="s">
        <v>2338</v>
      </c>
      <c r="C1545" t="s">
        <v>2478</v>
      </c>
      <c r="D1545" t="s">
        <v>4687</v>
      </c>
      <c r="E1545" t="s">
        <v>4749</v>
      </c>
    </row>
    <row r="1546" spans="1:5">
      <c r="A1546" t="s">
        <v>784</v>
      </c>
      <c r="B1546" t="s">
        <v>6174</v>
      </c>
      <c r="C1546" t="s">
        <v>4750</v>
      </c>
      <c r="D1546" t="s">
        <v>4687</v>
      </c>
      <c r="E1546" t="s">
        <v>3857</v>
      </c>
    </row>
    <row r="1547" spans="1:5">
      <c r="A1547" t="s">
        <v>7217</v>
      </c>
      <c r="B1547" t="s">
        <v>6175</v>
      </c>
      <c r="C1547" t="s">
        <v>2921</v>
      </c>
      <c r="D1547" t="s">
        <v>4687</v>
      </c>
      <c r="E1547" t="s">
        <v>2325</v>
      </c>
    </row>
    <row r="1548" spans="1:5">
      <c r="A1548" t="s">
        <v>6316</v>
      </c>
      <c r="B1548" t="s">
        <v>6176</v>
      </c>
      <c r="C1548" t="s">
        <v>4753</v>
      </c>
      <c r="D1548" t="s">
        <v>4687</v>
      </c>
      <c r="E1548" t="s">
        <v>1028</v>
      </c>
    </row>
    <row r="1549" spans="1:5">
      <c r="A1549" t="s">
        <v>7100</v>
      </c>
      <c r="B1549" t="s">
        <v>6177</v>
      </c>
      <c r="C1549" t="s">
        <v>4754</v>
      </c>
      <c r="D1549" t="s">
        <v>4687</v>
      </c>
      <c r="E1549" t="s">
        <v>2928</v>
      </c>
    </row>
    <row r="1550" spans="1:5">
      <c r="A1550" t="s">
        <v>7003</v>
      </c>
      <c r="B1550" t="s">
        <v>1809</v>
      </c>
      <c r="C1550" t="s">
        <v>4756</v>
      </c>
      <c r="D1550" t="s">
        <v>4687</v>
      </c>
      <c r="E1550" t="s">
        <v>4758</v>
      </c>
    </row>
    <row r="1551" spans="1:5">
      <c r="A1551" t="s">
        <v>7218</v>
      </c>
      <c r="B1551" t="s">
        <v>3337</v>
      </c>
      <c r="C1551" t="s">
        <v>4759</v>
      </c>
      <c r="D1551" t="s">
        <v>4687</v>
      </c>
      <c r="E1551" t="s">
        <v>4466</v>
      </c>
    </row>
    <row r="1552" spans="1:5">
      <c r="A1552" t="s">
        <v>7219</v>
      </c>
      <c r="B1552" t="s">
        <v>6178</v>
      </c>
      <c r="C1552" t="s">
        <v>4760</v>
      </c>
      <c r="D1552" t="s">
        <v>4687</v>
      </c>
      <c r="E1552" t="s">
        <v>4095</v>
      </c>
    </row>
    <row r="1553" spans="1:5">
      <c r="A1553" t="s">
        <v>7220</v>
      </c>
      <c r="B1553" t="s">
        <v>2621</v>
      </c>
      <c r="C1553" t="s">
        <v>1981</v>
      </c>
      <c r="D1553" t="s">
        <v>4687</v>
      </c>
      <c r="E1553" t="s">
        <v>4761</v>
      </c>
    </row>
    <row r="1554" spans="1:5">
      <c r="A1554" t="s">
        <v>5048</v>
      </c>
      <c r="B1554" t="s">
        <v>3561</v>
      </c>
      <c r="C1554" t="s">
        <v>4763</v>
      </c>
      <c r="D1554" t="s">
        <v>4687</v>
      </c>
      <c r="E1554" t="s">
        <v>4764</v>
      </c>
    </row>
    <row r="1555" spans="1:5">
      <c r="A1555" t="s">
        <v>3047</v>
      </c>
      <c r="B1555" t="s">
        <v>6179</v>
      </c>
      <c r="C1555" t="s">
        <v>4766</v>
      </c>
      <c r="D1555" t="s">
        <v>4687</v>
      </c>
      <c r="E1555" t="s">
        <v>4767</v>
      </c>
    </row>
    <row r="1556" spans="1:5">
      <c r="A1556" t="s">
        <v>6383</v>
      </c>
      <c r="B1556" t="s">
        <v>7366</v>
      </c>
      <c r="C1556" t="s">
        <v>6386</v>
      </c>
      <c r="D1556" t="s">
        <v>4687</v>
      </c>
      <c r="E1556" t="s">
        <v>4307</v>
      </c>
    </row>
    <row r="1557" spans="1:5">
      <c r="A1557" t="s">
        <v>7221</v>
      </c>
      <c r="B1557" t="s">
        <v>961</v>
      </c>
      <c r="C1557" t="s">
        <v>2957</v>
      </c>
      <c r="D1557" t="s">
        <v>4687</v>
      </c>
      <c r="E1557" t="s">
        <v>1707</v>
      </c>
    </row>
    <row r="1558" spans="1:5">
      <c r="A1558" t="s">
        <v>7222</v>
      </c>
      <c r="B1558" t="s">
        <v>1537</v>
      </c>
      <c r="C1558" t="s">
        <v>1980</v>
      </c>
      <c r="D1558" t="s">
        <v>4687</v>
      </c>
      <c r="E1558" t="s">
        <v>4769</v>
      </c>
    </row>
    <row r="1559" spans="1:5">
      <c r="A1559" t="s">
        <v>7223</v>
      </c>
      <c r="B1559" t="s">
        <v>6180</v>
      </c>
      <c r="C1559" t="s">
        <v>4593</v>
      </c>
      <c r="D1559" t="s">
        <v>4687</v>
      </c>
      <c r="E1559" t="s">
        <v>4770</v>
      </c>
    </row>
    <row r="1560" spans="1:5">
      <c r="A1560" t="s">
        <v>3119</v>
      </c>
      <c r="B1560" t="s">
        <v>7368</v>
      </c>
      <c r="C1560" t="s">
        <v>4456</v>
      </c>
      <c r="D1560" t="s">
        <v>4687</v>
      </c>
      <c r="E1560" t="s">
        <v>1881</v>
      </c>
    </row>
    <row r="1561" spans="1:5">
      <c r="A1561" t="s">
        <v>1344</v>
      </c>
      <c r="B1561" t="s">
        <v>6181</v>
      </c>
      <c r="C1561" t="s">
        <v>1440</v>
      </c>
      <c r="D1561" t="s">
        <v>4687</v>
      </c>
      <c r="E1561" t="s">
        <v>4002</v>
      </c>
    </row>
    <row r="1562" spans="1:5">
      <c r="A1562" t="s">
        <v>2978</v>
      </c>
      <c r="B1562" t="s">
        <v>6182</v>
      </c>
      <c r="C1562" t="s">
        <v>4771</v>
      </c>
      <c r="D1562" t="s">
        <v>4687</v>
      </c>
      <c r="E1562" t="s">
        <v>4775</v>
      </c>
    </row>
    <row r="1563" spans="1:5">
      <c r="A1563" t="s">
        <v>5563</v>
      </c>
      <c r="B1563" t="s">
        <v>6184</v>
      </c>
      <c r="C1563" t="s">
        <v>4777</v>
      </c>
      <c r="D1563" t="s">
        <v>4687</v>
      </c>
      <c r="E1563" t="s">
        <v>2561</v>
      </c>
    </row>
    <row r="1564" spans="1:5">
      <c r="A1564" t="s">
        <v>1368</v>
      </c>
      <c r="B1564" t="s">
        <v>6185</v>
      </c>
      <c r="C1564" t="s">
        <v>2905</v>
      </c>
      <c r="D1564" t="s">
        <v>4687</v>
      </c>
      <c r="E1564" t="s">
        <v>2203</v>
      </c>
    </row>
    <row r="1565" spans="1:5">
      <c r="A1565" t="s">
        <v>7224</v>
      </c>
      <c r="B1565" t="s">
        <v>4765</v>
      </c>
      <c r="C1565" t="s">
        <v>4778</v>
      </c>
      <c r="D1565" t="s">
        <v>4687</v>
      </c>
      <c r="E1565" t="s">
        <v>4780</v>
      </c>
    </row>
    <row r="1566" spans="1:5">
      <c r="A1566" t="s">
        <v>7225</v>
      </c>
      <c r="B1566" t="s">
        <v>6187</v>
      </c>
      <c r="C1566" t="s">
        <v>4782</v>
      </c>
      <c r="D1566" t="s">
        <v>4687</v>
      </c>
      <c r="E1566" t="s">
        <v>1680</v>
      </c>
    </row>
    <row r="1567" spans="1:5">
      <c r="A1567" t="s">
        <v>5002</v>
      </c>
      <c r="B1567" t="s">
        <v>782</v>
      </c>
      <c r="C1567" t="s">
        <v>1656</v>
      </c>
      <c r="D1567" t="s">
        <v>4687</v>
      </c>
      <c r="E1567" t="s">
        <v>4784</v>
      </c>
    </row>
    <row r="1568" spans="1:5">
      <c r="A1568" t="s">
        <v>7065</v>
      </c>
      <c r="B1568" t="s">
        <v>6188</v>
      </c>
      <c r="C1568" t="s">
        <v>2265</v>
      </c>
      <c r="D1568" t="s">
        <v>4687</v>
      </c>
      <c r="E1568" t="s">
        <v>4013</v>
      </c>
    </row>
    <row r="1569" spans="1:5">
      <c r="A1569" t="s">
        <v>4787</v>
      </c>
      <c r="B1569" t="s">
        <v>7369</v>
      </c>
      <c r="C1569" t="s">
        <v>6387</v>
      </c>
      <c r="D1569" t="s">
        <v>4787</v>
      </c>
    </row>
    <row r="1570" spans="1:5">
      <c r="A1570" t="s">
        <v>2689</v>
      </c>
      <c r="B1570" t="s">
        <v>3791</v>
      </c>
      <c r="C1570" t="s">
        <v>4785</v>
      </c>
      <c r="D1570" t="s">
        <v>4787</v>
      </c>
      <c r="E1570" t="s">
        <v>4788</v>
      </c>
    </row>
    <row r="1571" spans="1:5">
      <c r="A1571" t="s">
        <v>3853</v>
      </c>
      <c r="B1571" t="s">
        <v>5720</v>
      </c>
      <c r="C1571" t="s">
        <v>4790</v>
      </c>
      <c r="D1571" t="s">
        <v>4787</v>
      </c>
      <c r="E1571" t="s">
        <v>4791</v>
      </c>
    </row>
    <row r="1572" spans="1:5">
      <c r="A1572" t="s">
        <v>7226</v>
      </c>
      <c r="B1572" t="s">
        <v>6189</v>
      </c>
      <c r="C1572" t="s">
        <v>4792</v>
      </c>
      <c r="D1572" t="s">
        <v>4787</v>
      </c>
      <c r="E1572" t="s">
        <v>4111</v>
      </c>
    </row>
    <row r="1573" spans="1:5">
      <c r="A1573" t="s">
        <v>7227</v>
      </c>
      <c r="B1573" t="s">
        <v>6190</v>
      </c>
      <c r="C1573" t="s">
        <v>4795</v>
      </c>
      <c r="D1573" t="s">
        <v>4787</v>
      </c>
      <c r="E1573" t="s">
        <v>4796</v>
      </c>
    </row>
    <row r="1574" spans="1:5">
      <c r="A1574" t="s">
        <v>7228</v>
      </c>
      <c r="B1574" t="s">
        <v>6192</v>
      </c>
      <c r="C1574" t="s">
        <v>940</v>
      </c>
      <c r="D1574" t="s">
        <v>4787</v>
      </c>
      <c r="E1574" t="s">
        <v>4797</v>
      </c>
    </row>
    <row r="1575" spans="1:5">
      <c r="A1575" t="s">
        <v>7229</v>
      </c>
      <c r="B1575" t="s">
        <v>4244</v>
      </c>
      <c r="C1575" t="s">
        <v>4798</v>
      </c>
      <c r="D1575" t="s">
        <v>4787</v>
      </c>
      <c r="E1575" t="s">
        <v>4799</v>
      </c>
    </row>
    <row r="1576" spans="1:5">
      <c r="A1576" t="s">
        <v>7230</v>
      </c>
      <c r="B1576" t="s">
        <v>6193</v>
      </c>
      <c r="C1576" t="s">
        <v>1103</v>
      </c>
      <c r="D1576" t="s">
        <v>4787</v>
      </c>
      <c r="E1576" t="s">
        <v>4802</v>
      </c>
    </row>
    <row r="1577" spans="1:5">
      <c r="A1577" t="s">
        <v>7231</v>
      </c>
      <c r="B1577" t="s">
        <v>6194</v>
      </c>
      <c r="C1577" t="s">
        <v>3848</v>
      </c>
      <c r="D1577" t="s">
        <v>4787</v>
      </c>
      <c r="E1577" t="s">
        <v>4804</v>
      </c>
    </row>
    <row r="1578" spans="1:5">
      <c r="A1578" t="s">
        <v>1856</v>
      </c>
      <c r="B1578" t="s">
        <v>6195</v>
      </c>
      <c r="C1578" t="s">
        <v>2669</v>
      </c>
      <c r="D1578" t="s">
        <v>4787</v>
      </c>
      <c r="E1578" t="s">
        <v>2932</v>
      </c>
    </row>
    <row r="1579" spans="1:5">
      <c r="A1579" t="s">
        <v>7232</v>
      </c>
      <c r="B1579" t="s">
        <v>6196</v>
      </c>
      <c r="C1579" t="s">
        <v>1568</v>
      </c>
      <c r="D1579" t="s">
        <v>4787</v>
      </c>
      <c r="E1579" t="s">
        <v>3323</v>
      </c>
    </row>
    <row r="1580" spans="1:5">
      <c r="A1580" t="s">
        <v>2196</v>
      </c>
      <c r="B1580" t="s">
        <v>5871</v>
      </c>
      <c r="C1580" t="s">
        <v>1142</v>
      </c>
      <c r="D1580" t="s">
        <v>4787</v>
      </c>
      <c r="E1580" t="s">
        <v>3620</v>
      </c>
    </row>
    <row r="1581" spans="1:5">
      <c r="A1581" t="s">
        <v>6621</v>
      </c>
      <c r="B1581" t="s">
        <v>6197</v>
      </c>
      <c r="C1581" t="s">
        <v>2715</v>
      </c>
      <c r="D1581" t="s">
        <v>4787</v>
      </c>
      <c r="E1581" t="s">
        <v>2981</v>
      </c>
    </row>
    <row r="1582" spans="1:5">
      <c r="A1582" t="s">
        <v>7233</v>
      </c>
      <c r="B1582" t="s">
        <v>2068</v>
      </c>
      <c r="C1582" t="s">
        <v>4395</v>
      </c>
      <c r="D1582" t="s">
        <v>4787</v>
      </c>
      <c r="E1582" t="s">
        <v>1626</v>
      </c>
    </row>
    <row r="1583" spans="1:5">
      <c r="A1583" t="s">
        <v>7234</v>
      </c>
      <c r="B1583" t="s">
        <v>6198</v>
      </c>
      <c r="C1583" t="s">
        <v>4806</v>
      </c>
      <c r="D1583" t="s">
        <v>4787</v>
      </c>
      <c r="E1583" t="s">
        <v>3796</v>
      </c>
    </row>
    <row r="1584" spans="1:5">
      <c r="A1584" t="s">
        <v>3356</v>
      </c>
      <c r="B1584" t="s">
        <v>6101</v>
      </c>
      <c r="C1584" t="s">
        <v>3237</v>
      </c>
      <c r="D1584" t="s">
        <v>4787</v>
      </c>
      <c r="E1584" t="s">
        <v>3059</v>
      </c>
    </row>
    <row r="1585" spans="1:5">
      <c r="A1585" t="s">
        <v>7235</v>
      </c>
      <c r="B1585" t="s">
        <v>6200</v>
      </c>
      <c r="C1585" t="s">
        <v>271</v>
      </c>
      <c r="D1585" t="s">
        <v>4787</v>
      </c>
      <c r="E1585" t="s">
        <v>3148</v>
      </c>
    </row>
    <row r="1586" spans="1:5">
      <c r="A1586" t="s">
        <v>7236</v>
      </c>
      <c r="B1586" t="s">
        <v>1482</v>
      </c>
      <c r="C1586" t="s">
        <v>4807</v>
      </c>
      <c r="D1586" t="s">
        <v>4787</v>
      </c>
      <c r="E1586" t="s">
        <v>772</v>
      </c>
    </row>
    <row r="1587" spans="1:5">
      <c r="A1587" t="s">
        <v>4698</v>
      </c>
      <c r="B1587" t="s">
        <v>6201</v>
      </c>
      <c r="C1587" t="s">
        <v>4808</v>
      </c>
      <c r="D1587" t="s">
        <v>4787</v>
      </c>
      <c r="E1587" t="s">
        <v>4811</v>
      </c>
    </row>
    <row r="1588" spans="1:5">
      <c r="A1588" t="s">
        <v>6032</v>
      </c>
      <c r="B1588" t="s">
        <v>6202</v>
      </c>
      <c r="C1588" t="s">
        <v>4812</v>
      </c>
      <c r="D1588" t="s">
        <v>4787</v>
      </c>
      <c r="E1588" t="s">
        <v>2336</v>
      </c>
    </row>
    <row r="1589" spans="1:5">
      <c r="A1589" t="s">
        <v>5760</v>
      </c>
      <c r="B1589" t="s">
        <v>6204</v>
      </c>
      <c r="C1589" t="s">
        <v>4813</v>
      </c>
      <c r="D1589" t="s">
        <v>4787</v>
      </c>
      <c r="E1589" t="s">
        <v>501</v>
      </c>
    </row>
    <row r="1590" spans="1:5">
      <c r="A1590" t="s">
        <v>4814</v>
      </c>
      <c r="B1590" t="s">
        <v>7370</v>
      </c>
      <c r="C1590" t="s">
        <v>6388</v>
      </c>
      <c r="D1590" t="s">
        <v>4814</v>
      </c>
    </row>
    <row r="1591" spans="1:5">
      <c r="A1591" t="s">
        <v>6850</v>
      </c>
      <c r="B1591" t="s">
        <v>5974</v>
      </c>
      <c r="C1591" t="s">
        <v>619</v>
      </c>
      <c r="D1591" t="s">
        <v>4814</v>
      </c>
      <c r="E1591" t="s">
        <v>976</v>
      </c>
    </row>
    <row r="1592" spans="1:5">
      <c r="A1592" t="s">
        <v>5381</v>
      </c>
      <c r="B1592" t="s">
        <v>6205</v>
      </c>
      <c r="C1592" t="s">
        <v>4817</v>
      </c>
      <c r="D1592" t="s">
        <v>4814</v>
      </c>
      <c r="E1592" t="s">
        <v>835</v>
      </c>
    </row>
    <row r="1593" spans="1:5">
      <c r="A1593" t="s">
        <v>4048</v>
      </c>
      <c r="B1593" t="s">
        <v>270</v>
      </c>
      <c r="C1593" t="s">
        <v>4356</v>
      </c>
      <c r="D1593" t="s">
        <v>4814</v>
      </c>
      <c r="E1593" t="s">
        <v>4818</v>
      </c>
    </row>
    <row r="1594" spans="1:5">
      <c r="A1594" t="s">
        <v>5809</v>
      </c>
      <c r="B1594" t="s">
        <v>6206</v>
      </c>
      <c r="C1594" t="s">
        <v>1026</v>
      </c>
      <c r="D1594" t="s">
        <v>4814</v>
      </c>
      <c r="E1594" t="s">
        <v>4819</v>
      </c>
    </row>
    <row r="1595" spans="1:5">
      <c r="A1595" t="s">
        <v>5136</v>
      </c>
      <c r="B1595" t="s">
        <v>1401</v>
      </c>
      <c r="C1595" t="s">
        <v>3551</v>
      </c>
      <c r="D1595" t="s">
        <v>4814</v>
      </c>
      <c r="E1595" t="s">
        <v>4821</v>
      </c>
    </row>
    <row r="1596" spans="1:5">
      <c r="A1596" t="s">
        <v>7237</v>
      </c>
      <c r="B1596" t="s">
        <v>89</v>
      </c>
      <c r="C1596" t="s">
        <v>3680</v>
      </c>
      <c r="D1596" t="s">
        <v>4814</v>
      </c>
      <c r="E1596" t="s">
        <v>1595</v>
      </c>
    </row>
    <row r="1597" spans="1:5">
      <c r="A1597" t="s">
        <v>4003</v>
      </c>
      <c r="B1597" t="s">
        <v>84</v>
      </c>
      <c r="C1597" t="s">
        <v>4809</v>
      </c>
      <c r="D1597" t="s">
        <v>4814</v>
      </c>
      <c r="E1597" t="s">
        <v>4823</v>
      </c>
    </row>
    <row r="1598" spans="1:5">
      <c r="A1598" t="s">
        <v>5243</v>
      </c>
      <c r="B1598" t="s">
        <v>6209</v>
      </c>
      <c r="C1598" t="s">
        <v>469</v>
      </c>
      <c r="D1598" t="s">
        <v>4814</v>
      </c>
      <c r="E1598" t="s">
        <v>4824</v>
      </c>
    </row>
    <row r="1599" spans="1:5">
      <c r="A1599" t="s">
        <v>7238</v>
      </c>
      <c r="B1599" t="s">
        <v>6211</v>
      </c>
      <c r="C1599" t="s">
        <v>3499</v>
      </c>
      <c r="D1599" t="s">
        <v>4814</v>
      </c>
      <c r="E1599" t="s">
        <v>1385</v>
      </c>
    </row>
    <row r="1600" spans="1:5">
      <c r="A1600" t="s">
        <v>6938</v>
      </c>
      <c r="B1600" t="s">
        <v>5346</v>
      </c>
      <c r="C1600" t="s">
        <v>4826</v>
      </c>
      <c r="D1600" t="s">
        <v>4814</v>
      </c>
      <c r="E1600" t="s">
        <v>2588</v>
      </c>
    </row>
    <row r="1601" spans="1:5">
      <c r="A1601" t="s">
        <v>7239</v>
      </c>
      <c r="B1601" t="s">
        <v>2795</v>
      </c>
      <c r="C1601" t="s">
        <v>4827</v>
      </c>
      <c r="D1601" t="s">
        <v>4814</v>
      </c>
      <c r="E1601" t="s">
        <v>3873</v>
      </c>
    </row>
    <row r="1602" spans="1:5">
      <c r="A1602" t="s">
        <v>847</v>
      </c>
      <c r="B1602" t="s">
        <v>6212</v>
      </c>
      <c r="C1602" t="s">
        <v>4828</v>
      </c>
      <c r="D1602" t="s">
        <v>4814</v>
      </c>
      <c r="E1602" t="s">
        <v>2179</v>
      </c>
    </row>
    <row r="1603" spans="1:5">
      <c r="A1603" t="s">
        <v>7240</v>
      </c>
      <c r="B1603" t="s">
        <v>6213</v>
      </c>
      <c r="C1603" t="s">
        <v>173</v>
      </c>
      <c r="D1603" t="s">
        <v>4814</v>
      </c>
      <c r="E1603" t="s">
        <v>4586</v>
      </c>
    </row>
    <row r="1604" spans="1:5">
      <c r="A1604" t="s">
        <v>3172</v>
      </c>
      <c r="B1604" t="s">
        <v>1134</v>
      </c>
      <c r="C1604" t="s">
        <v>4829</v>
      </c>
      <c r="D1604" t="s">
        <v>4814</v>
      </c>
      <c r="E1604" t="s">
        <v>4830</v>
      </c>
    </row>
    <row r="1605" spans="1:5">
      <c r="A1605" t="s">
        <v>6170</v>
      </c>
      <c r="B1605" t="s">
        <v>6214</v>
      </c>
      <c r="C1605" t="s">
        <v>4832</v>
      </c>
      <c r="D1605" t="s">
        <v>4814</v>
      </c>
      <c r="E1605" t="s">
        <v>4834</v>
      </c>
    </row>
    <row r="1606" spans="1:5">
      <c r="A1606" t="s">
        <v>7241</v>
      </c>
      <c r="B1606" t="s">
        <v>5759</v>
      </c>
      <c r="C1606" t="s">
        <v>4835</v>
      </c>
      <c r="D1606" t="s">
        <v>4814</v>
      </c>
      <c r="E1606" t="s">
        <v>446</v>
      </c>
    </row>
    <row r="1607" spans="1:5">
      <c r="A1607" t="s">
        <v>6442</v>
      </c>
      <c r="B1607" t="s">
        <v>6215</v>
      </c>
      <c r="C1607" t="s">
        <v>3257</v>
      </c>
      <c r="D1607" t="s">
        <v>4814</v>
      </c>
      <c r="E1607" t="s">
        <v>4836</v>
      </c>
    </row>
    <row r="1608" spans="1:5">
      <c r="A1608" t="s">
        <v>7242</v>
      </c>
      <c r="B1608" t="s">
        <v>6216</v>
      </c>
      <c r="C1608" t="s">
        <v>4839</v>
      </c>
      <c r="D1608" t="s">
        <v>4814</v>
      </c>
      <c r="E1608" t="s">
        <v>4840</v>
      </c>
    </row>
    <row r="1609" spans="1:5">
      <c r="A1609" t="s">
        <v>7244</v>
      </c>
      <c r="B1609" t="s">
        <v>6217</v>
      </c>
      <c r="C1609" t="s">
        <v>311</v>
      </c>
      <c r="D1609" t="s">
        <v>4814</v>
      </c>
      <c r="E1609" t="s">
        <v>4844</v>
      </c>
    </row>
    <row r="1610" spans="1:5">
      <c r="A1610" t="s">
        <v>7245</v>
      </c>
      <c r="B1610" t="s">
        <v>6218</v>
      </c>
      <c r="C1610" t="s">
        <v>1734</v>
      </c>
      <c r="D1610" t="s">
        <v>4814</v>
      </c>
      <c r="E1610" t="s">
        <v>4845</v>
      </c>
    </row>
    <row r="1611" spans="1:5">
      <c r="A1611" t="s">
        <v>3874</v>
      </c>
      <c r="B1611" t="s">
        <v>2321</v>
      </c>
      <c r="C1611" t="s">
        <v>4629</v>
      </c>
      <c r="D1611" t="s">
        <v>4814</v>
      </c>
      <c r="E1611" t="s">
        <v>4846</v>
      </c>
    </row>
    <row r="1612" spans="1:5">
      <c r="A1612" t="s">
        <v>4851</v>
      </c>
      <c r="B1612" t="s">
        <v>4394</v>
      </c>
      <c r="C1612" t="s">
        <v>6389</v>
      </c>
      <c r="D1612" t="s">
        <v>4851</v>
      </c>
    </row>
    <row r="1613" spans="1:5">
      <c r="A1613" t="s">
        <v>5529</v>
      </c>
      <c r="B1613" t="s">
        <v>6220</v>
      </c>
      <c r="C1613" t="s">
        <v>4850</v>
      </c>
      <c r="D1613" t="s">
        <v>4851</v>
      </c>
      <c r="E1613" t="s">
        <v>2494</v>
      </c>
    </row>
    <row r="1614" spans="1:5">
      <c r="A1614" t="s">
        <v>7246</v>
      </c>
      <c r="B1614" t="s">
        <v>6221</v>
      </c>
      <c r="C1614" t="s">
        <v>4852</v>
      </c>
      <c r="D1614" t="s">
        <v>4851</v>
      </c>
      <c r="E1614" t="s">
        <v>4854</v>
      </c>
    </row>
    <row r="1615" spans="1:5">
      <c r="A1615" t="s">
        <v>7247</v>
      </c>
      <c r="B1615" t="s">
        <v>593</v>
      </c>
      <c r="C1615" t="s">
        <v>4855</v>
      </c>
      <c r="D1615" t="s">
        <v>4851</v>
      </c>
      <c r="E1615" t="s">
        <v>4856</v>
      </c>
    </row>
    <row r="1616" spans="1:5">
      <c r="A1616" t="s">
        <v>7248</v>
      </c>
      <c r="B1616" t="s">
        <v>2938</v>
      </c>
      <c r="C1616" t="s">
        <v>1594</v>
      </c>
      <c r="D1616" t="s">
        <v>4851</v>
      </c>
      <c r="E1616" t="s">
        <v>3638</v>
      </c>
    </row>
    <row r="1617" spans="1:5">
      <c r="A1617" t="s">
        <v>4722</v>
      </c>
      <c r="B1617" t="s">
        <v>6222</v>
      </c>
      <c r="C1617" t="s">
        <v>682</v>
      </c>
      <c r="D1617" t="s">
        <v>4851</v>
      </c>
      <c r="E1617" t="s">
        <v>3151</v>
      </c>
    </row>
    <row r="1618" spans="1:5">
      <c r="A1618" t="s">
        <v>5662</v>
      </c>
      <c r="B1618" t="s">
        <v>6223</v>
      </c>
      <c r="C1618" t="s">
        <v>4859</v>
      </c>
      <c r="D1618" t="s">
        <v>4851</v>
      </c>
      <c r="E1618" t="s">
        <v>4863</v>
      </c>
    </row>
    <row r="1619" spans="1:5">
      <c r="A1619" t="s">
        <v>1666</v>
      </c>
      <c r="B1619" t="s">
        <v>426</v>
      </c>
      <c r="C1619" t="s">
        <v>4865</v>
      </c>
      <c r="D1619" t="s">
        <v>4851</v>
      </c>
      <c r="E1619" t="s">
        <v>589</v>
      </c>
    </row>
    <row r="1620" spans="1:5">
      <c r="A1620" t="s">
        <v>7249</v>
      </c>
      <c r="B1620" t="s">
        <v>6224</v>
      </c>
      <c r="C1620" t="s">
        <v>4869</v>
      </c>
      <c r="D1620" t="s">
        <v>4851</v>
      </c>
      <c r="E1620" t="s">
        <v>4870</v>
      </c>
    </row>
    <row r="1621" spans="1:5">
      <c r="A1621" t="s">
        <v>7250</v>
      </c>
      <c r="B1621" t="s">
        <v>6225</v>
      </c>
      <c r="C1621" t="s">
        <v>4871</v>
      </c>
      <c r="D1621" t="s">
        <v>4851</v>
      </c>
      <c r="E1621" t="s">
        <v>4872</v>
      </c>
    </row>
    <row r="1622" spans="1:5">
      <c r="A1622" t="s">
        <v>5153</v>
      </c>
      <c r="B1622" t="s">
        <v>3586</v>
      </c>
      <c r="C1622" t="s">
        <v>4874</v>
      </c>
      <c r="D1622" t="s">
        <v>4851</v>
      </c>
      <c r="E1622" t="s">
        <v>4614</v>
      </c>
    </row>
    <row r="1623" spans="1:5">
      <c r="A1623" t="s">
        <v>7252</v>
      </c>
      <c r="B1623" t="s">
        <v>6226</v>
      </c>
      <c r="C1623" t="s">
        <v>3878</v>
      </c>
      <c r="D1623" t="s">
        <v>4851</v>
      </c>
      <c r="E1623" t="s">
        <v>4875</v>
      </c>
    </row>
    <row r="1624" spans="1:5">
      <c r="A1624" t="s">
        <v>7253</v>
      </c>
      <c r="B1624" t="s">
        <v>4324</v>
      </c>
      <c r="C1624" t="s">
        <v>2926</v>
      </c>
      <c r="D1624" t="s">
        <v>4851</v>
      </c>
      <c r="E1624" t="s">
        <v>2027</v>
      </c>
    </row>
    <row r="1625" spans="1:5">
      <c r="A1625" t="s">
        <v>5478</v>
      </c>
      <c r="B1625" t="s">
        <v>6227</v>
      </c>
      <c r="C1625" t="s">
        <v>4877</v>
      </c>
      <c r="D1625" t="s">
        <v>4851</v>
      </c>
      <c r="E1625" t="s">
        <v>4878</v>
      </c>
    </row>
    <row r="1626" spans="1:5">
      <c r="A1626" t="s">
        <v>7254</v>
      </c>
      <c r="B1626" t="s">
        <v>6228</v>
      </c>
      <c r="C1626" t="s">
        <v>4881</v>
      </c>
      <c r="D1626" t="s">
        <v>4851</v>
      </c>
      <c r="E1626" t="s">
        <v>2503</v>
      </c>
    </row>
    <row r="1627" spans="1:5">
      <c r="A1627" t="s">
        <v>7255</v>
      </c>
      <c r="B1627" t="s">
        <v>7371</v>
      </c>
      <c r="C1627" t="s">
        <v>1138</v>
      </c>
      <c r="D1627" t="s">
        <v>4851</v>
      </c>
      <c r="E1627" t="s">
        <v>1929</v>
      </c>
    </row>
    <row r="1628" spans="1:5">
      <c r="A1628" t="s">
        <v>5168</v>
      </c>
      <c r="B1628" t="s">
        <v>6229</v>
      </c>
      <c r="C1628" t="s">
        <v>3750</v>
      </c>
      <c r="D1628" t="s">
        <v>4851</v>
      </c>
      <c r="E1628" t="s">
        <v>4882</v>
      </c>
    </row>
    <row r="1629" spans="1:5">
      <c r="A1629" t="s">
        <v>6089</v>
      </c>
      <c r="B1629" t="s">
        <v>4056</v>
      </c>
      <c r="C1629" t="s">
        <v>3332</v>
      </c>
      <c r="D1629" t="s">
        <v>4851</v>
      </c>
      <c r="E1629" t="s">
        <v>222</v>
      </c>
    </row>
    <row r="1630" spans="1:5">
      <c r="A1630" t="s">
        <v>5219</v>
      </c>
      <c r="B1630" t="s">
        <v>2984</v>
      </c>
      <c r="C1630" t="s">
        <v>1676</v>
      </c>
      <c r="D1630" t="s">
        <v>4851</v>
      </c>
      <c r="E1630" t="s">
        <v>4245</v>
      </c>
    </row>
    <row r="1631" spans="1:5">
      <c r="A1631" t="s">
        <v>7256</v>
      </c>
      <c r="B1631" t="s">
        <v>6230</v>
      </c>
      <c r="C1631" t="s">
        <v>4838</v>
      </c>
      <c r="D1631" t="s">
        <v>4851</v>
      </c>
      <c r="E1631" t="s">
        <v>3063</v>
      </c>
    </row>
    <row r="1632" spans="1:5">
      <c r="A1632" t="s">
        <v>7257</v>
      </c>
      <c r="B1632" t="s">
        <v>6232</v>
      </c>
      <c r="C1632" t="s">
        <v>4242</v>
      </c>
      <c r="D1632" t="s">
        <v>4851</v>
      </c>
      <c r="E1632" t="s">
        <v>995</v>
      </c>
    </row>
    <row r="1633" spans="1:5">
      <c r="A1633" t="s">
        <v>2821</v>
      </c>
      <c r="B1633" t="s">
        <v>6234</v>
      </c>
      <c r="C1633" t="s">
        <v>4883</v>
      </c>
      <c r="D1633" t="s">
        <v>4851</v>
      </c>
      <c r="E1633" t="s">
        <v>4884</v>
      </c>
    </row>
    <row r="1634" spans="1:5">
      <c r="A1634" t="s">
        <v>7258</v>
      </c>
      <c r="B1634" t="s">
        <v>6235</v>
      </c>
      <c r="C1634" t="s">
        <v>4885</v>
      </c>
      <c r="D1634" t="s">
        <v>4851</v>
      </c>
      <c r="E1634" t="s">
        <v>1587</v>
      </c>
    </row>
    <row r="1635" spans="1:5">
      <c r="A1635" t="s">
        <v>7259</v>
      </c>
      <c r="B1635" t="s">
        <v>4421</v>
      </c>
      <c r="C1635" t="s">
        <v>815</v>
      </c>
      <c r="D1635" t="s">
        <v>4851</v>
      </c>
      <c r="E1635" t="s">
        <v>2146</v>
      </c>
    </row>
    <row r="1636" spans="1:5">
      <c r="A1636" t="s">
        <v>6276</v>
      </c>
      <c r="B1636" t="s">
        <v>4793</v>
      </c>
      <c r="C1636" t="s">
        <v>4886</v>
      </c>
      <c r="D1636" t="s">
        <v>4851</v>
      </c>
      <c r="E1636" t="s">
        <v>4887</v>
      </c>
    </row>
    <row r="1637" spans="1:5">
      <c r="A1637" t="s">
        <v>683</v>
      </c>
      <c r="B1637" t="s">
        <v>7372</v>
      </c>
      <c r="C1637" t="s">
        <v>6390</v>
      </c>
      <c r="D1637" t="s">
        <v>4851</v>
      </c>
      <c r="E1637" t="s">
        <v>3541</v>
      </c>
    </row>
    <row r="1638" spans="1:5">
      <c r="A1638" t="s">
        <v>7260</v>
      </c>
      <c r="B1638" t="s">
        <v>6237</v>
      </c>
      <c r="C1638" t="s">
        <v>4888</v>
      </c>
      <c r="D1638" t="s">
        <v>4851</v>
      </c>
      <c r="E1638" t="s">
        <v>3491</v>
      </c>
    </row>
    <row r="1639" spans="1:5">
      <c r="A1639" t="s">
        <v>7261</v>
      </c>
      <c r="B1639" t="s">
        <v>183</v>
      </c>
      <c r="C1639" t="s">
        <v>2693</v>
      </c>
      <c r="D1639" t="s">
        <v>4851</v>
      </c>
      <c r="E1639" t="s">
        <v>4352</v>
      </c>
    </row>
    <row r="1640" spans="1:5">
      <c r="A1640" t="s">
        <v>4631</v>
      </c>
      <c r="B1640" t="s">
        <v>1581</v>
      </c>
      <c r="C1640" t="s">
        <v>4890</v>
      </c>
      <c r="D1640" t="s">
        <v>4851</v>
      </c>
      <c r="E1640" t="s">
        <v>4891</v>
      </c>
    </row>
    <row r="1641" spans="1:5">
      <c r="A1641" t="s">
        <v>7262</v>
      </c>
      <c r="B1641" t="s">
        <v>4803</v>
      </c>
      <c r="C1641" t="s">
        <v>2767</v>
      </c>
      <c r="D1641" t="s">
        <v>4851</v>
      </c>
      <c r="E1641" t="s">
        <v>4475</v>
      </c>
    </row>
    <row r="1642" spans="1:5">
      <c r="A1642" t="s">
        <v>6573</v>
      </c>
      <c r="B1642" t="s">
        <v>6238</v>
      </c>
      <c r="C1642" t="s">
        <v>4434</v>
      </c>
      <c r="D1642" t="s">
        <v>4851</v>
      </c>
      <c r="E1642" t="s">
        <v>4409</v>
      </c>
    </row>
    <row r="1643" spans="1:5">
      <c r="A1643" t="s">
        <v>7263</v>
      </c>
      <c r="B1643" t="s">
        <v>6239</v>
      </c>
      <c r="C1643" t="s">
        <v>4346</v>
      </c>
      <c r="D1643" t="s">
        <v>4851</v>
      </c>
      <c r="E1643" t="s">
        <v>4050</v>
      </c>
    </row>
    <row r="1644" spans="1:5">
      <c r="A1644" t="s">
        <v>7265</v>
      </c>
      <c r="B1644" t="s">
        <v>4644</v>
      </c>
      <c r="C1644" t="s">
        <v>19</v>
      </c>
      <c r="D1644" t="s">
        <v>4851</v>
      </c>
      <c r="E1644" t="s">
        <v>1444</v>
      </c>
    </row>
    <row r="1645" spans="1:5">
      <c r="A1645" t="s">
        <v>1158</v>
      </c>
      <c r="B1645" t="s">
        <v>6243</v>
      </c>
      <c r="C1645" t="s">
        <v>3764</v>
      </c>
      <c r="D1645" t="s">
        <v>4851</v>
      </c>
      <c r="E1645" t="s">
        <v>1523</v>
      </c>
    </row>
    <row r="1646" spans="1:5">
      <c r="A1646" t="s">
        <v>4087</v>
      </c>
      <c r="B1646" t="s">
        <v>704</v>
      </c>
      <c r="C1646" t="s">
        <v>4893</v>
      </c>
      <c r="D1646" t="s">
        <v>4851</v>
      </c>
      <c r="E1646" t="s">
        <v>4894</v>
      </c>
    </row>
    <row r="1647" spans="1:5">
      <c r="A1647" t="s">
        <v>2628</v>
      </c>
      <c r="B1647" t="s">
        <v>6246</v>
      </c>
      <c r="C1647" t="s">
        <v>1776</v>
      </c>
      <c r="D1647" t="s">
        <v>4851</v>
      </c>
      <c r="E1647" t="s">
        <v>4895</v>
      </c>
    </row>
    <row r="1648" spans="1:5">
      <c r="A1648" t="s">
        <v>5454</v>
      </c>
      <c r="B1648" t="s">
        <v>6247</v>
      </c>
      <c r="C1648" t="s">
        <v>2793</v>
      </c>
      <c r="D1648" t="s">
        <v>4851</v>
      </c>
      <c r="E1648" t="s">
        <v>2707</v>
      </c>
    </row>
    <row r="1649" spans="1:5">
      <c r="A1649" t="s">
        <v>5307</v>
      </c>
      <c r="B1649" t="s">
        <v>1351</v>
      </c>
      <c r="C1649" t="s">
        <v>894</v>
      </c>
      <c r="D1649" t="s">
        <v>4851</v>
      </c>
      <c r="E1649" t="s">
        <v>4896</v>
      </c>
    </row>
    <row r="1650" spans="1:5">
      <c r="A1650" t="s">
        <v>4847</v>
      </c>
      <c r="B1650" t="s">
        <v>6249</v>
      </c>
      <c r="C1650" t="s">
        <v>3143</v>
      </c>
      <c r="D1650" t="s">
        <v>4851</v>
      </c>
      <c r="E1650" t="s">
        <v>4730</v>
      </c>
    </row>
    <row r="1651" spans="1:5">
      <c r="A1651" t="s">
        <v>7266</v>
      </c>
      <c r="B1651" t="s">
        <v>6251</v>
      </c>
      <c r="C1651" t="s">
        <v>251</v>
      </c>
      <c r="D1651" t="s">
        <v>4851</v>
      </c>
      <c r="E1651" t="s">
        <v>2339</v>
      </c>
    </row>
    <row r="1652" spans="1:5">
      <c r="A1652" t="s">
        <v>1446</v>
      </c>
      <c r="B1652" t="s">
        <v>3772</v>
      </c>
      <c r="C1652" t="s">
        <v>4900</v>
      </c>
      <c r="D1652" t="s">
        <v>4851</v>
      </c>
      <c r="E1652" t="s">
        <v>4904</v>
      </c>
    </row>
    <row r="1653" spans="1:5">
      <c r="A1653" t="s">
        <v>7267</v>
      </c>
      <c r="B1653" t="s">
        <v>6253</v>
      </c>
      <c r="C1653" t="s">
        <v>4907</v>
      </c>
      <c r="D1653" t="s">
        <v>4851</v>
      </c>
      <c r="E1653" t="s">
        <v>4672</v>
      </c>
    </row>
    <row r="1654" spans="1:5">
      <c r="A1654" t="s">
        <v>7268</v>
      </c>
      <c r="B1654" t="s">
        <v>6255</v>
      </c>
      <c r="C1654" t="s">
        <v>3778</v>
      </c>
      <c r="D1654" t="s">
        <v>4851</v>
      </c>
      <c r="E1654" t="s">
        <v>3208</v>
      </c>
    </row>
    <row r="1655" spans="1:5">
      <c r="A1655" t="s">
        <v>5082</v>
      </c>
      <c r="B1655" t="s">
        <v>5256</v>
      </c>
      <c r="C1655" t="s">
        <v>4908</v>
      </c>
      <c r="D1655" t="s">
        <v>4851</v>
      </c>
      <c r="E1655" t="s">
        <v>4909</v>
      </c>
    </row>
    <row r="1656" spans="1:5">
      <c r="A1656" t="s">
        <v>4236</v>
      </c>
      <c r="B1656" t="s">
        <v>435</v>
      </c>
      <c r="C1656" t="s">
        <v>4910</v>
      </c>
      <c r="D1656" t="s">
        <v>4851</v>
      </c>
      <c r="E1656" t="s">
        <v>2231</v>
      </c>
    </row>
    <row r="1657" spans="1:5">
      <c r="A1657" t="s">
        <v>2444</v>
      </c>
      <c r="B1657" t="s">
        <v>6256</v>
      </c>
      <c r="C1657" t="s">
        <v>4911</v>
      </c>
      <c r="D1657" t="s">
        <v>4851</v>
      </c>
      <c r="E1657" t="s">
        <v>1011</v>
      </c>
    </row>
    <row r="1658" spans="1:5">
      <c r="A1658" t="s">
        <v>635</v>
      </c>
      <c r="B1658" t="s">
        <v>5877</v>
      </c>
      <c r="C1658" t="s">
        <v>5417</v>
      </c>
      <c r="D1658" t="s">
        <v>635</v>
      </c>
    </row>
    <row r="1659" spans="1:5">
      <c r="A1659" t="s">
        <v>4476</v>
      </c>
      <c r="B1659" t="s">
        <v>2611</v>
      </c>
      <c r="C1659" t="s">
        <v>4912</v>
      </c>
      <c r="D1659" t="s">
        <v>635</v>
      </c>
      <c r="E1659" t="s">
        <v>347</v>
      </c>
    </row>
    <row r="1660" spans="1:5">
      <c r="A1660" t="s">
        <v>7269</v>
      </c>
      <c r="B1660" t="s">
        <v>4533</v>
      </c>
      <c r="C1660" t="s">
        <v>147</v>
      </c>
      <c r="D1660" t="s">
        <v>635</v>
      </c>
      <c r="E1660" t="s">
        <v>4913</v>
      </c>
    </row>
    <row r="1661" spans="1:5">
      <c r="A1661" t="s">
        <v>3004</v>
      </c>
      <c r="B1661" t="s">
        <v>1692</v>
      </c>
      <c r="C1661" t="s">
        <v>4915</v>
      </c>
      <c r="D1661" t="s">
        <v>635</v>
      </c>
      <c r="E1661" t="s">
        <v>4916</v>
      </c>
    </row>
    <row r="1662" spans="1:5">
      <c r="A1662" t="s">
        <v>1972</v>
      </c>
      <c r="B1662" t="s">
        <v>6257</v>
      </c>
      <c r="C1662" t="s">
        <v>2747</v>
      </c>
      <c r="D1662" t="s">
        <v>635</v>
      </c>
      <c r="E1662" t="s">
        <v>4917</v>
      </c>
    </row>
    <row r="1663" spans="1:5">
      <c r="A1663" t="s">
        <v>305</v>
      </c>
      <c r="B1663" t="s">
        <v>6258</v>
      </c>
      <c r="C1663" t="s">
        <v>4849</v>
      </c>
      <c r="D1663" t="s">
        <v>635</v>
      </c>
      <c r="E1663" t="s">
        <v>155</v>
      </c>
    </row>
    <row r="1664" spans="1:5">
      <c r="A1664" t="s">
        <v>5702</v>
      </c>
      <c r="B1664" t="s">
        <v>4957</v>
      </c>
      <c r="C1664" t="s">
        <v>4920</v>
      </c>
      <c r="D1664" t="s">
        <v>635</v>
      </c>
      <c r="E1664" t="s">
        <v>4922</v>
      </c>
    </row>
    <row r="1665" spans="1:5">
      <c r="A1665" t="s">
        <v>3794</v>
      </c>
      <c r="B1665" t="s">
        <v>2056</v>
      </c>
      <c r="C1665" t="s">
        <v>3253</v>
      </c>
      <c r="D1665" t="s">
        <v>635</v>
      </c>
      <c r="E1665" t="s">
        <v>4301</v>
      </c>
    </row>
    <row r="1666" spans="1:5">
      <c r="A1666" t="s">
        <v>7270</v>
      </c>
      <c r="B1666" t="s">
        <v>6259</v>
      </c>
      <c r="C1666" t="s">
        <v>1072</v>
      </c>
      <c r="D1666" t="s">
        <v>635</v>
      </c>
      <c r="E1666" t="s">
        <v>932</v>
      </c>
    </row>
    <row r="1667" spans="1:5">
      <c r="A1667" t="s">
        <v>7271</v>
      </c>
      <c r="B1667" t="s">
        <v>5017</v>
      </c>
      <c r="C1667" t="s">
        <v>4923</v>
      </c>
      <c r="D1667" t="s">
        <v>635</v>
      </c>
      <c r="E1667" t="s">
        <v>4924</v>
      </c>
    </row>
    <row r="1668" spans="1:5">
      <c r="A1668" t="s">
        <v>7273</v>
      </c>
      <c r="B1668" t="s">
        <v>6079</v>
      </c>
      <c r="C1668" t="s">
        <v>4925</v>
      </c>
      <c r="D1668" t="s">
        <v>635</v>
      </c>
      <c r="E1668" t="s">
        <v>1928</v>
      </c>
    </row>
    <row r="1669" spans="1:5">
      <c r="A1669" t="s">
        <v>7274</v>
      </c>
      <c r="B1669" t="s">
        <v>2290</v>
      </c>
      <c r="C1669" t="s">
        <v>4927</v>
      </c>
      <c r="D1669" t="s">
        <v>635</v>
      </c>
      <c r="E1669" t="s">
        <v>4929</v>
      </c>
    </row>
    <row r="1670" spans="1:5">
      <c r="A1670" t="s">
        <v>7275</v>
      </c>
      <c r="B1670" t="s">
        <v>6261</v>
      </c>
      <c r="C1670" t="s">
        <v>4512</v>
      </c>
      <c r="D1670" t="s">
        <v>635</v>
      </c>
      <c r="E1670" t="s">
        <v>1428</v>
      </c>
    </row>
    <row r="1671" spans="1:5">
      <c r="A1671" t="s">
        <v>7180</v>
      </c>
      <c r="B1671" t="s">
        <v>3827</v>
      </c>
      <c r="C1671" t="s">
        <v>4931</v>
      </c>
      <c r="D1671" t="s">
        <v>635</v>
      </c>
      <c r="E1671" t="s">
        <v>4934</v>
      </c>
    </row>
    <row r="1672" spans="1:5">
      <c r="A1672" t="s">
        <v>6794</v>
      </c>
      <c r="B1672" t="s">
        <v>5482</v>
      </c>
      <c r="C1672" t="s">
        <v>4935</v>
      </c>
      <c r="D1672" t="s">
        <v>635</v>
      </c>
      <c r="E1672" t="s">
        <v>4936</v>
      </c>
    </row>
    <row r="1673" spans="1:5">
      <c r="A1673" t="s">
        <v>7052</v>
      </c>
      <c r="B1673" t="s">
        <v>6262</v>
      </c>
      <c r="C1673" t="s">
        <v>4564</v>
      </c>
      <c r="D1673" t="s">
        <v>635</v>
      </c>
      <c r="E1673" t="s">
        <v>4937</v>
      </c>
    </row>
    <row r="1674" spans="1:5">
      <c r="A1674" t="s">
        <v>7277</v>
      </c>
      <c r="B1674" t="s">
        <v>4483</v>
      </c>
      <c r="C1674" t="s">
        <v>4939</v>
      </c>
      <c r="D1674" t="s">
        <v>635</v>
      </c>
      <c r="E1674" t="s">
        <v>4398</v>
      </c>
    </row>
    <row r="1675" spans="1:5">
      <c r="A1675" t="s">
        <v>5602</v>
      </c>
      <c r="B1675" t="s">
        <v>5474</v>
      </c>
      <c r="C1675" t="s">
        <v>4833</v>
      </c>
      <c r="D1675" t="s">
        <v>635</v>
      </c>
      <c r="E1675" t="s">
        <v>4942</v>
      </c>
    </row>
    <row r="1676" spans="1:5">
      <c r="A1676" t="s">
        <v>7278</v>
      </c>
      <c r="B1676" t="s">
        <v>4974</v>
      </c>
      <c r="C1676" t="s">
        <v>1738</v>
      </c>
      <c r="D1676" t="s">
        <v>635</v>
      </c>
      <c r="E1676" t="s">
        <v>2638</v>
      </c>
    </row>
    <row r="1677" spans="1:5">
      <c r="A1677" t="s">
        <v>841</v>
      </c>
      <c r="B1677" t="s">
        <v>2442</v>
      </c>
      <c r="C1677" t="s">
        <v>6392</v>
      </c>
      <c r="D1677" t="s">
        <v>841</v>
      </c>
    </row>
    <row r="1678" spans="1:5">
      <c r="A1678" t="s">
        <v>2349</v>
      </c>
      <c r="B1678" t="s">
        <v>4690</v>
      </c>
      <c r="C1678" t="s">
        <v>2705</v>
      </c>
      <c r="D1678" t="s">
        <v>841</v>
      </c>
      <c r="E1678" t="s">
        <v>1402</v>
      </c>
    </row>
    <row r="1679" spans="1:5">
      <c r="A1679" t="s">
        <v>7185</v>
      </c>
      <c r="B1679" t="s">
        <v>6263</v>
      </c>
      <c r="C1679" t="s">
        <v>342</v>
      </c>
      <c r="D1679" t="s">
        <v>841</v>
      </c>
      <c r="E1679" t="s">
        <v>1430</v>
      </c>
    </row>
    <row r="1680" spans="1:5">
      <c r="A1680" t="s">
        <v>7279</v>
      </c>
      <c r="B1680" t="s">
        <v>6264</v>
      </c>
      <c r="C1680" t="s">
        <v>3911</v>
      </c>
      <c r="D1680" t="s">
        <v>841</v>
      </c>
      <c r="E1680" t="s">
        <v>4601</v>
      </c>
    </row>
    <row r="1681" spans="1:5">
      <c r="A1681" t="s">
        <v>7280</v>
      </c>
      <c r="B1681" t="s">
        <v>6266</v>
      </c>
      <c r="C1681" t="s">
        <v>4944</v>
      </c>
      <c r="D1681" t="s">
        <v>841</v>
      </c>
      <c r="E1681" t="s">
        <v>4945</v>
      </c>
    </row>
    <row r="1682" spans="1:5">
      <c r="A1682" t="s">
        <v>5903</v>
      </c>
      <c r="B1682" t="s">
        <v>6267</v>
      </c>
      <c r="C1682" t="s">
        <v>2935</v>
      </c>
      <c r="D1682" t="s">
        <v>841</v>
      </c>
      <c r="E1682" t="s">
        <v>2527</v>
      </c>
    </row>
    <row r="1683" spans="1:5">
      <c r="A1683" t="s">
        <v>2213</v>
      </c>
      <c r="B1683" t="s">
        <v>4299</v>
      </c>
      <c r="C1683" t="s">
        <v>4947</v>
      </c>
      <c r="D1683" t="s">
        <v>841</v>
      </c>
      <c r="E1683" t="s">
        <v>2929</v>
      </c>
    </row>
    <row r="1684" spans="1:5">
      <c r="A1684" t="s">
        <v>2639</v>
      </c>
      <c r="B1684" t="s">
        <v>2362</v>
      </c>
      <c r="C1684" t="s">
        <v>4948</v>
      </c>
      <c r="D1684" t="s">
        <v>841</v>
      </c>
      <c r="E1684" t="s">
        <v>4950</v>
      </c>
    </row>
    <row r="1685" spans="1:5">
      <c r="A1685" t="s">
        <v>5822</v>
      </c>
      <c r="B1685" t="s">
        <v>4019</v>
      </c>
      <c r="C1685" t="s">
        <v>4953</v>
      </c>
      <c r="D1685" t="s">
        <v>841</v>
      </c>
      <c r="E1685" t="s">
        <v>4954</v>
      </c>
    </row>
    <row r="1686" spans="1:5">
      <c r="A1686" t="s">
        <v>7281</v>
      </c>
      <c r="B1686" t="s">
        <v>5063</v>
      </c>
      <c r="C1686" t="s">
        <v>4956</v>
      </c>
      <c r="D1686" t="s">
        <v>841</v>
      </c>
      <c r="E1686" t="s">
        <v>4959</v>
      </c>
    </row>
    <row r="1687" spans="1:5">
      <c r="A1687" t="s">
        <v>7282</v>
      </c>
      <c r="B1687" t="s">
        <v>3513</v>
      </c>
      <c r="C1687" t="s">
        <v>4960</v>
      </c>
      <c r="D1687" t="s">
        <v>841</v>
      </c>
      <c r="E1687" t="s">
        <v>4961</v>
      </c>
    </row>
    <row r="1688" spans="1:5">
      <c r="A1688" t="s">
        <v>3800</v>
      </c>
      <c r="B1688" t="s">
        <v>6269</v>
      </c>
      <c r="C1688" t="s">
        <v>2371</v>
      </c>
      <c r="D1688" t="s">
        <v>841</v>
      </c>
      <c r="E1688" t="s">
        <v>1904</v>
      </c>
    </row>
    <row r="1689" spans="1:5">
      <c r="A1689" t="s">
        <v>3123</v>
      </c>
      <c r="B1689" t="s">
        <v>6270</v>
      </c>
      <c r="C1689" t="s">
        <v>2182</v>
      </c>
      <c r="D1689" t="s">
        <v>841</v>
      </c>
      <c r="E1689" t="s">
        <v>3520</v>
      </c>
    </row>
    <row r="1690" spans="1:5">
      <c r="A1690" t="s">
        <v>3012</v>
      </c>
      <c r="B1690" t="s">
        <v>6271</v>
      </c>
      <c r="C1690" t="s">
        <v>4132</v>
      </c>
      <c r="D1690" t="s">
        <v>841</v>
      </c>
      <c r="E1690" t="s">
        <v>4963</v>
      </c>
    </row>
    <row r="1691" spans="1:5">
      <c r="A1691" t="s">
        <v>7283</v>
      </c>
      <c r="B1691" t="s">
        <v>6273</v>
      </c>
      <c r="C1691" t="s">
        <v>4965</v>
      </c>
      <c r="D1691" t="s">
        <v>841</v>
      </c>
      <c r="E1691" t="s">
        <v>4967</v>
      </c>
    </row>
    <row r="1692" spans="1:5">
      <c r="A1692" t="s">
        <v>4269</v>
      </c>
      <c r="B1692" t="s">
        <v>2650</v>
      </c>
      <c r="C1692" t="s">
        <v>4971</v>
      </c>
      <c r="D1692" t="s">
        <v>841</v>
      </c>
      <c r="E1692" t="s">
        <v>4162</v>
      </c>
    </row>
    <row r="1693" spans="1:5">
      <c r="A1693" t="s">
        <v>7284</v>
      </c>
      <c r="B1693" t="s">
        <v>6275</v>
      </c>
      <c r="C1693" t="s">
        <v>4972</v>
      </c>
      <c r="D1693" t="s">
        <v>841</v>
      </c>
      <c r="E1693" t="s">
        <v>4053</v>
      </c>
    </row>
    <row r="1694" spans="1:5">
      <c r="A1694" t="s">
        <v>238</v>
      </c>
      <c r="B1694" t="s">
        <v>5396</v>
      </c>
      <c r="C1694" t="s">
        <v>2073</v>
      </c>
      <c r="D1694" t="s">
        <v>841</v>
      </c>
      <c r="E1694" t="s">
        <v>570</v>
      </c>
    </row>
    <row r="1695" spans="1:5">
      <c r="A1695" t="s">
        <v>7285</v>
      </c>
      <c r="B1695" t="s">
        <v>2457</v>
      </c>
      <c r="C1695" t="s">
        <v>4128</v>
      </c>
      <c r="D1695" t="s">
        <v>841</v>
      </c>
      <c r="E1695" t="s">
        <v>571</v>
      </c>
    </row>
    <row r="1696" spans="1:5">
      <c r="A1696" t="s">
        <v>7286</v>
      </c>
      <c r="B1696" t="s">
        <v>2853</v>
      </c>
      <c r="C1696" t="s">
        <v>3660</v>
      </c>
      <c r="D1696" t="s">
        <v>841</v>
      </c>
      <c r="E1696" t="s">
        <v>4973</v>
      </c>
    </row>
    <row r="1697" spans="1:5">
      <c r="A1697" t="s">
        <v>7287</v>
      </c>
      <c r="B1697" t="s">
        <v>6277</v>
      </c>
      <c r="C1697" t="s">
        <v>4711</v>
      </c>
      <c r="D1697" t="s">
        <v>841</v>
      </c>
      <c r="E1697" t="s">
        <v>4783</v>
      </c>
    </row>
    <row r="1698" spans="1:5">
      <c r="A1698" t="s">
        <v>10</v>
      </c>
      <c r="B1698" t="s">
        <v>2680</v>
      </c>
      <c r="C1698" t="s">
        <v>3395</v>
      </c>
      <c r="D1698" t="s">
        <v>841</v>
      </c>
      <c r="E1698" t="s">
        <v>4825</v>
      </c>
    </row>
    <row r="1699" spans="1:5">
      <c r="A1699" t="s">
        <v>7165</v>
      </c>
      <c r="B1699" t="s">
        <v>6278</v>
      </c>
      <c r="C1699" t="s">
        <v>4975</v>
      </c>
      <c r="D1699" t="s">
        <v>841</v>
      </c>
      <c r="E1699" t="s">
        <v>2111</v>
      </c>
    </row>
    <row r="1700" spans="1:5">
      <c r="A1700" t="s">
        <v>628</v>
      </c>
      <c r="B1700" t="s">
        <v>7373</v>
      </c>
      <c r="C1700" t="s">
        <v>6393</v>
      </c>
      <c r="D1700" t="s">
        <v>841</v>
      </c>
      <c r="E1700" t="s">
        <v>1299</v>
      </c>
    </row>
    <row r="1701" spans="1:5">
      <c r="A1701" t="s">
        <v>7288</v>
      </c>
      <c r="B1701" t="s">
        <v>5328</v>
      </c>
      <c r="C1701" t="s">
        <v>2053</v>
      </c>
      <c r="D1701" t="s">
        <v>841</v>
      </c>
      <c r="E1701" t="s">
        <v>3465</v>
      </c>
    </row>
    <row r="1702" spans="1:5">
      <c r="A1702" t="s">
        <v>7289</v>
      </c>
      <c r="B1702" t="s">
        <v>4173</v>
      </c>
      <c r="C1702" t="s">
        <v>2283</v>
      </c>
      <c r="D1702" t="s">
        <v>841</v>
      </c>
      <c r="E1702" t="s">
        <v>4976</v>
      </c>
    </row>
    <row r="1703" spans="1:5">
      <c r="A1703" t="s">
        <v>2232</v>
      </c>
      <c r="B1703" t="s">
        <v>6279</v>
      </c>
      <c r="C1703" t="s">
        <v>3446</v>
      </c>
      <c r="D1703" t="s">
        <v>841</v>
      </c>
      <c r="E1703" t="s">
        <v>4979</v>
      </c>
    </row>
    <row r="1704" spans="1:5">
      <c r="A1704" t="s">
        <v>4981</v>
      </c>
      <c r="B1704" t="s">
        <v>6018</v>
      </c>
      <c r="C1704" t="s">
        <v>4168</v>
      </c>
      <c r="D1704" t="s">
        <v>4981</v>
      </c>
    </row>
    <row r="1705" spans="1:5">
      <c r="A1705" t="s">
        <v>1208</v>
      </c>
      <c r="B1705" t="s">
        <v>6280</v>
      </c>
      <c r="C1705" t="s">
        <v>4980</v>
      </c>
      <c r="D1705" t="s">
        <v>4981</v>
      </c>
      <c r="E1705" t="s">
        <v>612</v>
      </c>
    </row>
    <row r="1706" spans="1:5">
      <c r="A1706" t="s">
        <v>3606</v>
      </c>
      <c r="B1706" t="s">
        <v>3870</v>
      </c>
      <c r="C1706" t="s">
        <v>1642</v>
      </c>
      <c r="D1706" t="s">
        <v>4981</v>
      </c>
      <c r="E1706" t="s">
        <v>4982</v>
      </c>
    </row>
    <row r="1707" spans="1:5">
      <c r="A1707" t="s">
        <v>3202</v>
      </c>
      <c r="B1707" t="s">
        <v>6281</v>
      </c>
      <c r="C1707" t="s">
        <v>3087</v>
      </c>
      <c r="D1707" t="s">
        <v>4981</v>
      </c>
      <c r="E1707" t="s">
        <v>452</v>
      </c>
    </row>
    <row r="1708" spans="1:5">
      <c r="A1708" t="s">
        <v>7290</v>
      </c>
      <c r="B1708" t="s">
        <v>3114</v>
      </c>
      <c r="C1708" t="s">
        <v>3777</v>
      </c>
      <c r="D1708" t="s">
        <v>4981</v>
      </c>
      <c r="E1708" t="s">
        <v>163</v>
      </c>
    </row>
    <row r="1709" spans="1:5">
      <c r="A1709" t="s">
        <v>7291</v>
      </c>
      <c r="B1709" t="s">
        <v>6282</v>
      </c>
      <c r="C1709" t="s">
        <v>4983</v>
      </c>
      <c r="D1709" t="s">
        <v>4981</v>
      </c>
      <c r="E1709" t="s">
        <v>3260</v>
      </c>
    </row>
    <row r="1710" spans="1:5">
      <c r="A1710" t="s">
        <v>7292</v>
      </c>
      <c r="B1710" t="s">
        <v>4258</v>
      </c>
      <c r="C1710" t="s">
        <v>4985</v>
      </c>
      <c r="D1710" t="s">
        <v>4981</v>
      </c>
      <c r="E1710" t="s">
        <v>1508</v>
      </c>
    </row>
    <row r="1711" spans="1:5">
      <c r="A1711" t="s">
        <v>2195</v>
      </c>
      <c r="B1711" t="s">
        <v>3312</v>
      </c>
      <c r="C1711" t="s">
        <v>4986</v>
      </c>
      <c r="D1711" t="s">
        <v>4981</v>
      </c>
      <c r="E1711" t="s">
        <v>51</v>
      </c>
    </row>
    <row r="1712" spans="1:5">
      <c r="A1712" t="s">
        <v>7293</v>
      </c>
      <c r="B1712" t="s">
        <v>6283</v>
      </c>
      <c r="C1712" t="s">
        <v>3041</v>
      </c>
      <c r="D1712" t="s">
        <v>4981</v>
      </c>
      <c r="E1712" t="s">
        <v>4988</v>
      </c>
    </row>
    <row r="1713" spans="1:5">
      <c r="A1713" t="s">
        <v>7294</v>
      </c>
      <c r="B1713" t="s">
        <v>5801</v>
      </c>
      <c r="C1713" t="s">
        <v>2458</v>
      </c>
      <c r="D1713" t="s">
        <v>4981</v>
      </c>
      <c r="E1713" t="s">
        <v>2337</v>
      </c>
    </row>
    <row r="1714" spans="1:5">
      <c r="A1714" t="s">
        <v>2576</v>
      </c>
      <c r="B1714" t="s">
        <v>5026</v>
      </c>
      <c r="C1714" t="s">
        <v>2403</v>
      </c>
      <c r="D1714" t="s">
        <v>4981</v>
      </c>
      <c r="E1714" t="s">
        <v>4990</v>
      </c>
    </row>
    <row r="1715" spans="1:5">
      <c r="A1715" t="s">
        <v>7295</v>
      </c>
      <c r="B1715" t="s">
        <v>6284</v>
      </c>
      <c r="C1715" t="s">
        <v>4387</v>
      </c>
      <c r="D1715" t="s">
        <v>4981</v>
      </c>
      <c r="E1715" t="s">
        <v>4946</v>
      </c>
    </row>
    <row r="1716" spans="1:5">
      <c r="A1716" t="s">
        <v>7296</v>
      </c>
      <c r="B1716" t="s">
        <v>3113</v>
      </c>
      <c r="C1716" t="s">
        <v>1393</v>
      </c>
      <c r="D1716" t="s">
        <v>4981</v>
      </c>
      <c r="E1716" t="s">
        <v>4622</v>
      </c>
    </row>
    <row r="1717" spans="1:5">
      <c r="A1717" t="s">
        <v>7297</v>
      </c>
      <c r="B1717" t="s">
        <v>6287</v>
      </c>
      <c r="C1717" t="s">
        <v>2109</v>
      </c>
      <c r="D1717" t="s">
        <v>4981</v>
      </c>
      <c r="E1717" t="s">
        <v>4194</v>
      </c>
    </row>
    <row r="1718" spans="1:5">
      <c r="A1718" t="s">
        <v>7298</v>
      </c>
      <c r="B1718" t="s">
        <v>2890</v>
      </c>
      <c r="C1718" t="s">
        <v>4991</v>
      </c>
      <c r="D1718" t="s">
        <v>4981</v>
      </c>
      <c r="E1718" t="s">
        <v>4993</v>
      </c>
    </row>
    <row r="1719" spans="1:5">
      <c r="A1719" t="s">
        <v>1288</v>
      </c>
      <c r="B1719" t="s">
        <v>5316</v>
      </c>
      <c r="C1719" t="s">
        <v>4995</v>
      </c>
      <c r="D1719" t="s">
        <v>4981</v>
      </c>
      <c r="E1719" t="s">
        <v>4997</v>
      </c>
    </row>
    <row r="1720" spans="1:5">
      <c r="A1720" t="s">
        <v>3146</v>
      </c>
      <c r="B1720" t="s">
        <v>6288</v>
      </c>
      <c r="C1720" t="s">
        <v>3985</v>
      </c>
      <c r="D1720" t="s">
        <v>4981</v>
      </c>
      <c r="E1720" t="s">
        <v>1712</v>
      </c>
    </row>
    <row r="1721" spans="1:5">
      <c r="A1721" t="s">
        <v>7299</v>
      </c>
      <c r="B1721" t="s">
        <v>3927</v>
      </c>
      <c r="C1721" t="s">
        <v>4999</v>
      </c>
      <c r="D1721" t="s">
        <v>4981</v>
      </c>
      <c r="E1721" t="s">
        <v>5000</v>
      </c>
    </row>
    <row r="1722" spans="1:5">
      <c r="A1722" t="s">
        <v>3907</v>
      </c>
      <c r="B1722" t="s">
        <v>838</v>
      </c>
      <c r="C1722" t="s">
        <v>3221</v>
      </c>
      <c r="D1722" t="s">
        <v>4981</v>
      </c>
      <c r="E1722" t="s">
        <v>5001</v>
      </c>
    </row>
    <row r="1723" spans="1:5">
      <c r="A1723" t="s">
        <v>7300</v>
      </c>
      <c r="B1723" t="s">
        <v>6289</v>
      </c>
      <c r="C1723" t="s">
        <v>1031</v>
      </c>
      <c r="D1723" t="s">
        <v>4981</v>
      </c>
      <c r="E1723" t="s">
        <v>162</v>
      </c>
    </row>
    <row r="1724" spans="1:5">
      <c r="A1724" t="s">
        <v>7301</v>
      </c>
      <c r="B1724" t="s">
        <v>834</v>
      </c>
      <c r="C1724" t="s">
        <v>3441</v>
      </c>
      <c r="D1724" t="s">
        <v>4981</v>
      </c>
      <c r="E1724" t="s">
        <v>5003</v>
      </c>
    </row>
    <row r="1725" spans="1:5">
      <c r="A1725" t="s">
        <v>2424</v>
      </c>
      <c r="B1725" t="s">
        <v>6290</v>
      </c>
      <c r="C1725" t="s">
        <v>5004</v>
      </c>
      <c r="D1725" t="s">
        <v>4981</v>
      </c>
      <c r="E1725" t="s">
        <v>5006</v>
      </c>
    </row>
    <row r="1726" spans="1:5">
      <c r="A1726" t="s">
        <v>7302</v>
      </c>
      <c r="B1726" t="s">
        <v>6291</v>
      </c>
      <c r="C1726" t="s">
        <v>5007</v>
      </c>
      <c r="D1726" t="s">
        <v>4981</v>
      </c>
      <c r="E1726" t="s">
        <v>2429</v>
      </c>
    </row>
    <row r="1727" spans="1:5">
      <c r="A1727" t="s">
        <v>5170</v>
      </c>
      <c r="B1727" t="s">
        <v>2596</v>
      </c>
      <c r="C1727" t="s">
        <v>5009</v>
      </c>
      <c r="D1727" t="s">
        <v>4981</v>
      </c>
      <c r="E1727" t="s">
        <v>3079</v>
      </c>
    </row>
    <row r="1728" spans="1:5">
      <c r="A1728" t="s">
        <v>7303</v>
      </c>
      <c r="B1728" t="s">
        <v>2208</v>
      </c>
      <c r="C1728" t="s">
        <v>5011</v>
      </c>
      <c r="D1728" t="s">
        <v>4981</v>
      </c>
      <c r="E1728" t="s">
        <v>2072</v>
      </c>
    </row>
    <row r="1729" spans="1:5">
      <c r="A1729" t="s">
        <v>7304</v>
      </c>
      <c r="B1729" t="s">
        <v>1575</v>
      </c>
      <c r="C1729" t="s">
        <v>1132</v>
      </c>
      <c r="D1729" t="s">
        <v>4981</v>
      </c>
      <c r="E1729" t="s">
        <v>3515</v>
      </c>
    </row>
    <row r="1730" spans="1:5">
      <c r="A1730" t="s">
        <v>7305</v>
      </c>
      <c r="B1730" t="s">
        <v>1966</v>
      </c>
      <c r="C1730" t="s">
        <v>5012</v>
      </c>
      <c r="D1730" t="s">
        <v>4981</v>
      </c>
      <c r="E1730" t="s">
        <v>5014</v>
      </c>
    </row>
    <row r="1731" spans="1:5">
      <c r="A1731" t="s">
        <v>7306</v>
      </c>
      <c r="B1731" t="s">
        <v>6292</v>
      </c>
      <c r="C1731" t="s">
        <v>63</v>
      </c>
      <c r="D1731" t="s">
        <v>4981</v>
      </c>
      <c r="E1731" t="s">
        <v>3712</v>
      </c>
    </row>
    <row r="1732" spans="1:5">
      <c r="A1732" t="s">
        <v>6872</v>
      </c>
      <c r="B1732" t="s">
        <v>53</v>
      </c>
      <c r="C1732" t="s">
        <v>760</v>
      </c>
      <c r="D1732" t="s">
        <v>4981</v>
      </c>
      <c r="E1732" t="s">
        <v>5016</v>
      </c>
    </row>
    <row r="1733" spans="1:5">
      <c r="A1733" t="s">
        <v>4860</v>
      </c>
      <c r="B1733" t="s">
        <v>6293</v>
      </c>
      <c r="C1733" t="s">
        <v>3210</v>
      </c>
      <c r="D1733" t="s">
        <v>4981</v>
      </c>
      <c r="E1733" t="s">
        <v>5018</v>
      </c>
    </row>
    <row r="1734" spans="1:5">
      <c r="A1734" t="s">
        <v>7307</v>
      </c>
      <c r="B1734" t="s">
        <v>370</v>
      </c>
      <c r="C1734" t="s">
        <v>4528</v>
      </c>
      <c r="D1734" t="s">
        <v>4981</v>
      </c>
      <c r="E1734" t="s">
        <v>2164</v>
      </c>
    </row>
    <row r="1735" spans="1:5">
      <c r="A1735" t="s">
        <v>3075</v>
      </c>
      <c r="B1735" t="s">
        <v>6294</v>
      </c>
      <c r="C1735" t="s">
        <v>5021</v>
      </c>
      <c r="D1735" t="s">
        <v>4981</v>
      </c>
      <c r="E1735" t="s">
        <v>5022</v>
      </c>
    </row>
    <row r="1736" spans="1:5">
      <c r="A1736" t="s">
        <v>411</v>
      </c>
      <c r="B1736" t="s">
        <v>4266</v>
      </c>
      <c r="C1736" t="s">
        <v>1012</v>
      </c>
      <c r="D1736" t="s">
        <v>4981</v>
      </c>
      <c r="E1736" t="s">
        <v>4339</v>
      </c>
    </row>
    <row r="1737" spans="1:5">
      <c r="A1737" t="s">
        <v>7308</v>
      </c>
      <c r="B1737" t="s">
        <v>863</v>
      </c>
      <c r="C1737" t="s">
        <v>5023</v>
      </c>
      <c r="D1737" t="s">
        <v>4981</v>
      </c>
      <c r="E1737" t="s">
        <v>5024</v>
      </c>
    </row>
    <row r="1738" spans="1:5">
      <c r="A1738" t="s">
        <v>7309</v>
      </c>
      <c r="B1738" t="s">
        <v>4212</v>
      </c>
      <c r="C1738" t="s">
        <v>5027</v>
      </c>
      <c r="D1738" t="s">
        <v>4981</v>
      </c>
      <c r="E1738" t="s">
        <v>5028</v>
      </c>
    </row>
    <row r="1739" spans="1:5">
      <c r="A1739" t="s">
        <v>7310</v>
      </c>
      <c r="B1739" t="s">
        <v>6295</v>
      </c>
      <c r="C1739" t="s">
        <v>1826</v>
      </c>
      <c r="D1739" t="s">
        <v>4981</v>
      </c>
      <c r="E1739" t="s">
        <v>125</v>
      </c>
    </row>
    <row r="1740" spans="1:5">
      <c r="A1740" t="s">
        <v>1280</v>
      </c>
      <c r="B1740" t="s">
        <v>5270</v>
      </c>
      <c r="C1740" t="s">
        <v>5029</v>
      </c>
      <c r="D1740" t="s">
        <v>4981</v>
      </c>
      <c r="E1740" t="s">
        <v>5030</v>
      </c>
    </row>
    <row r="1741" spans="1:5">
      <c r="A1741" t="s">
        <v>3674</v>
      </c>
      <c r="B1741" t="s">
        <v>6296</v>
      </c>
      <c r="C1741" t="s">
        <v>4344</v>
      </c>
      <c r="D1741" t="s">
        <v>4981</v>
      </c>
      <c r="E1741" t="s">
        <v>5031</v>
      </c>
    </row>
    <row r="1742" spans="1:5">
      <c r="A1742" t="s">
        <v>4270</v>
      </c>
      <c r="B1742" t="s">
        <v>244</v>
      </c>
      <c r="C1742" t="s">
        <v>5032</v>
      </c>
      <c r="D1742" t="s">
        <v>4981</v>
      </c>
      <c r="E1742" t="s">
        <v>5034</v>
      </c>
    </row>
    <row r="1743" spans="1:5">
      <c r="A1743" t="s">
        <v>7311</v>
      </c>
      <c r="B1743" t="s">
        <v>3160</v>
      </c>
      <c r="C1743" t="s">
        <v>5035</v>
      </c>
      <c r="D1743" t="s">
        <v>4981</v>
      </c>
      <c r="E1743" t="s">
        <v>616</v>
      </c>
    </row>
    <row r="1744" spans="1:5">
      <c r="A1744" t="s">
        <v>404</v>
      </c>
      <c r="B1744" t="s">
        <v>6297</v>
      </c>
      <c r="C1744" t="s">
        <v>5038</v>
      </c>
      <c r="D1744" t="s">
        <v>4981</v>
      </c>
      <c r="E1744" t="s">
        <v>5040</v>
      </c>
    </row>
    <row r="1745" spans="1:5">
      <c r="A1745" t="s">
        <v>7312</v>
      </c>
      <c r="B1745" t="s">
        <v>4703</v>
      </c>
      <c r="C1745" t="s">
        <v>5042</v>
      </c>
      <c r="D1745" t="s">
        <v>4981</v>
      </c>
      <c r="E1745" t="s">
        <v>4734</v>
      </c>
    </row>
    <row r="1746" spans="1:5">
      <c r="A1746" t="s">
        <v>2320</v>
      </c>
      <c r="B1746" t="s">
        <v>6298</v>
      </c>
      <c r="C1746" t="s">
        <v>2701</v>
      </c>
      <c r="D1746" t="s">
        <v>4981</v>
      </c>
      <c r="E1746" t="s">
        <v>5046</v>
      </c>
    </row>
    <row r="1747" spans="1:5">
      <c r="A1747" t="s">
        <v>5125</v>
      </c>
      <c r="B1747" t="s">
        <v>6301</v>
      </c>
      <c r="C1747" t="s">
        <v>5047</v>
      </c>
      <c r="D1747" t="s">
        <v>4981</v>
      </c>
      <c r="E1747" t="s">
        <v>3523</v>
      </c>
    </row>
    <row r="1748" spans="1:5">
      <c r="A1748" t="s">
        <v>4632</v>
      </c>
      <c r="B1748" t="s">
        <v>176</v>
      </c>
      <c r="C1748" t="s">
        <v>4005</v>
      </c>
      <c r="D1748" t="s">
        <v>4632</v>
      </c>
    </row>
    <row r="1749" spans="1:5">
      <c r="A1749" t="s">
        <v>2990</v>
      </c>
      <c r="B1749" t="s">
        <v>6302</v>
      </c>
      <c r="C1749" t="s">
        <v>5049</v>
      </c>
      <c r="D1749" t="s">
        <v>4632</v>
      </c>
      <c r="E1749" t="s">
        <v>4774</v>
      </c>
    </row>
    <row r="1750" spans="1:5">
      <c r="A1750" t="s">
        <v>7313</v>
      </c>
      <c r="B1750" t="s">
        <v>6304</v>
      </c>
      <c r="C1750" t="s">
        <v>5050</v>
      </c>
      <c r="D1750" t="s">
        <v>4632</v>
      </c>
      <c r="E1750" t="s">
        <v>952</v>
      </c>
    </row>
    <row r="1751" spans="1:5">
      <c r="A1751" t="s">
        <v>5045</v>
      </c>
      <c r="B1751" t="s">
        <v>6305</v>
      </c>
      <c r="C1751" t="s">
        <v>4167</v>
      </c>
      <c r="D1751" t="s">
        <v>4632</v>
      </c>
      <c r="E1751" t="s">
        <v>5052</v>
      </c>
    </row>
    <row r="1752" spans="1:5">
      <c r="A1752" t="s">
        <v>7314</v>
      </c>
      <c r="B1752" t="s">
        <v>6306</v>
      </c>
      <c r="C1752" t="s">
        <v>4665</v>
      </c>
      <c r="D1752" t="s">
        <v>4632</v>
      </c>
      <c r="E1752" t="s">
        <v>3552</v>
      </c>
    </row>
    <row r="1753" spans="1:5">
      <c r="A1753" t="s">
        <v>1875</v>
      </c>
      <c r="B1753" t="s">
        <v>6308</v>
      </c>
      <c r="C1753" t="s">
        <v>2026</v>
      </c>
      <c r="D1753" t="s">
        <v>4632</v>
      </c>
      <c r="E1753" t="s">
        <v>5053</v>
      </c>
    </row>
    <row r="1754" spans="1:5">
      <c r="A1754" t="s">
        <v>4943</v>
      </c>
      <c r="B1754" t="s">
        <v>2652</v>
      </c>
      <c r="C1754" t="s">
        <v>3095</v>
      </c>
      <c r="D1754" t="s">
        <v>4632</v>
      </c>
      <c r="E1754" t="s">
        <v>1947</v>
      </c>
    </row>
    <row r="1755" spans="1:5">
      <c r="A1755" t="s">
        <v>3072</v>
      </c>
      <c r="B1755" t="s">
        <v>6310</v>
      </c>
      <c r="C1755" t="s">
        <v>3068</v>
      </c>
      <c r="D1755" t="s">
        <v>4632</v>
      </c>
      <c r="E1755" t="s">
        <v>4744</v>
      </c>
    </row>
    <row r="1756" spans="1:5">
      <c r="A1756" t="s">
        <v>7316</v>
      </c>
      <c r="B1756" t="s">
        <v>6311</v>
      </c>
      <c r="C1756" t="s">
        <v>3929</v>
      </c>
      <c r="D1756" t="s">
        <v>4632</v>
      </c>
      <c r="E1756" t="s">
        <v>4843</v>
      </c>
    </row>
    <row r="1757" spans="1:5">
      <c r="A1757" t="s">
        <v>7317</v>
      </c>
      <c r="B1757" t="s">
        <v>6312</v>
      </c>
      <c r="C1757" t="s">
        <v>5054</v>
      </c>
      <c r="D1757" t="s">
        <v>4632</v>
      </c>
      <c r="E1757" t="s">
        <v>1411</v>
      </c>
    </row>
    <row r="1758" spans="1:5">
      <c r="A1758" t="s">
        <v>2746</v>
      </c>
      <c r="B1758" t="s">
        <v>6313</v>
      </c>
      <c r="C1758" t="s">
        <v>3744</v>
      </c>
      <c r="D1758" t="s">
        <v>4632</v>
      </c>
      <c r="E1758" t="s">
        <v>3249</v>
      </c>
    </row>
    <row r="1759" spans="1:5">
      <c r="A1759" t="s">
        <v>7015</v>
      </c>
      <c r="B1759" t="s">
        <v>6314</v>
      </c>
      <c r="C1759" t="s">
        <v>2602</v>
      </c>
      <c r="D1759" t="s">
        <v>4632</v>
      </c>
      <c r="E1759" t="s">
        <v>1100</v>
      </c>
    </row>
    <row r="1760" spans="1:5">
      <c r="A1760" t="s">
        <v>7318</v>
      </c>
      <c r="B1760" t="s">
        <v>6315</v>
      </c>
      <c r="C1760" t="s">
        <v>937</v>
      </c>
      <c r="D1760" t="s">
        <v>4632</v>
      </c>
      <c r="E1760" t="s">
        <v>2816</v>
      </c>
    </row>
    <row r="1761" spans="1:5">
      <c r="A1761" t="s">
        <v>1532</v>
      </c>
      <c r="B1761" t="s">
        <v>2684</v>
      </c>
      <c r="C1761" t="s">
        <v>5055</v>
      </c>
      <c r="D1761" t="s">
        <v>4632</v>
      </c>
      <c r="E1761" t="s">
        <v>5056</v>
      </c>
    </row>
    <row r="1762" spans="1:5">
      <c r="A1762" t="s">
        <v>7320</v>
      </c>
      <c r="B1762" t="s">
        <v>6317</v>
      </c>
      <c r="C1762" t="s">
        <v>1</v>
      </c>
      <c r="D1762" t="s">
        <v>4632</v>
      </c>
      <c r="E1762" t="s">
        <v>1877</v>
      </c>
    </row>
    <row r="1763" spans="1:5">
      <c r="A1763" t="s">
        <v>7322</v>
      </c>
      <c r="B1763" t="s">
        <v>6318</v>
      </c>
      <c r="C1763" t="s">
        <v>4405</v>
      </c>
      <c r="D1763" t="s">
        <v>4632</v>
      </c>
      <c r="E1763" t="s">
        <v>5057</v>
      </c>
    </row>
    <row r="1764" spans="1:5">
      <c r="A1764" t="s">
        <v>7323</v>
      </c>
      <c r="B1764" t="s">
        <v>6319</v>
      </c>
      <c r="C1764" t="s">
        <v>3925</v>
      </c>
      <c r="D1764" t="s">
        <v>4632</v>
      </c>
      <c r="E1764" t="s">
        <v>3266</v>
      </c>
    </row>
    <row r="1765" spans="1:5">
      <c r="A1765" t="s">
        <v>7324</v>
      </c>
      <c r="B1765" t="s">
        <v>2091</v>
      </c>
      <c r="C1765" t="s">
        <v>4694</v>
      </c>
      <c r="D1765" t="s">
        <v>4632</v>
      </c>
      <c r="E1765" t="s">
        <v>5060</v>
      </c>
    </row>
    <row r="1766" spans="1:5">
      <c r="A1766" t="s">
        <v>7325</v>
      </c>
      <c r="B1766" t="s">
        <v>5726</v>
      </c>
      <c r="C1766" t="s">
        <v>2516</v>
      </c>
      <c r="D1766" t="s">
        <v>4632</v>
      </c>
      <c r="E1766" t="s">
        <v>1646</v>
      </c>
    </row>
    <row r="1767" spans="1:5">
      <c r="A1767" t="s">
        <v>7326</v>
      </c>
      <c r="B1767" t="s">
        <v>6321</v>
      </c>
      <c r="C1767" t="s">
        <v>5061</v>
      </c>
      <c r="D1767" t="s">
        <v>4632</v>
      </c>
      <c r="E1767" t="s">
        <v>5062</v>
      </c>
    </row>
    <row r="1768" spans="1:5">
      <c r="A1768" t="s">
        <v>3716</v>
      </c>
      <c r="B1768" t="s">
        <v>6322</v>
      </c>
      <c r="C1768" t="s">
        <v>4951</v>
      </c>
      <c r="D1768" t="s">
        <v>4632</v>
      </c>
      <c r="E1768" t="s">
        <v>1071</v>
      </c>
    </row>
    <row r="1769" spans="1:5">
      <c r="A1769" t="s">
        <v>7327</v>
      </c>
      <c r="B1769" t="s">
        <v>6324</v>
      </c>
      <c r="C1769" t="s">
        <v>5065</v>
      </c>
      <c r="D1769" t="s">
        <v>4632</v>
      </c>
      <c r="E1769" t="s">
        <v>5067</v>
      </c>
    </row>
    <row r="1770" spans="1:5">
      <c r="A1770" t="s">
        <v>7328</v>
      </c>
      <c r="B1770" t="s">
        <v>6325</v>
      </c>
      <c r="C1770" t="s">
        <v>4117</v>
      </c>
      <c r="D1770" t="s">
        <v>4632</v>
      </c>
      <c r="E1770" t="s">
        <v>4903</v>
      </c>
    </row>
    <row r="1771" spans="1:5">
      <c r="A1771" t="s">
        <v>6356</v>
      </c>
      <c r="B1771" t="s">
        <v>5438</v>
      </c>
      <c r="C1771" t="s">
        <v>5069</v>
      </c>
      <c r="D1771" t="s">
        <v>4632</v>
      </c>
      <c r="E1771" t="s">
        <v>2590</v>
      </c>
    </row>
    <row r="1772" spans="1:5">
      <c r="A1772" t="s">
        <v>2918</v>
      </c>
      <c r="B1772" t="s">
        <v>6102</v>
      </c>
      <c r="C1772" t="s">
        <v>5070</v>
      </c>
      <c r="D1772" t="s">
        <v>4632</v>
      </c>
      <c r="E1772" t="s">
        <v>2567</v>
      </c>
    </row>
    <row r="1773" spans="1:5">
      <c r="A1773" t="s">
        <v>7329</v>
      </c>
      <c r="B1773" t="s">
        <v>3466</v>
      </c>
      <c r="C1773" t="s">
        <v>2160</v>
      </c>
      <c r="D1773" t="s">
        <v>4632</v>
      </c>
      <c r="E1773" t="s">
        <v>5072</v>
      </c>
    </row>
    <row r="1774" spans="1:5">
      <c r="A1774" t="s">
        <v>1005</v>
      </c>
      <c r="B1774" t="s">
        <v>6064</v>
      </c>
      <c r="C1774" t="s">
        <v>5073</v>
      </c>
      <c r="D1774" t="s">
        <v>4632</v>
      </c>
      <c r="E1774" t="s">
        <v>5074</v>
      </c>
    </row>
    <row r="1775" spans="1:5">
      <c r="A1775" t="s">
        <v>7331</v>
      </c>
      <c r="B1775" t="s">
        <v>6326</v>
      </c>
      <c r="C1775" t="s">
        <v>5076</v>
      </c>
      <c r="D1775" t="s">
        <v>4632</v>
      </c>
      <c r="E1775" t="s">
        <v>2839</v>
      </c>
    </row>
    <row r="1776" spans="1:5">
      <c r="A1776" t="s">
        <v>7332</v>
      </c>
      <c r="B1776" t="s">
        <v>6327</v>
      </c>
      <c r="C1776" t="s">
        <v>5077</v>
      </c>
      <c r="D1776" t="s">
        <v>4632</v>
      </c>
      <c r="E1776" t="s">
        <v>2642</v>
      </c>
    </row>
    <row r="1777" spans="1:5">
      <c r="A1777" t="s">
        <v>7168</v>
      </c>
      <c r="B1777" t="s">
        <v>3658</v>
      </c>
      <c r="C1777" t="s">
        <v>2739</v>
      </c>
      <c r="D1777" t="s">
        <v>4632</v>
      </c>
      <c r="E1777" t="s">
        <v>3677</v>
      </c>
    </row>
    <row r="1778" spans="1:5">
      <c r="A1778" t="s">
        <v>7333</v>
      </c>
      <c r="B1778" t="s">
        <v>6328</v>
      </c>
      <c r="C1778" t="s">
        <v>2008</v>
      </c>
      <c r="D1778" t="s">
        <v>4632</v>
      </c>
      <c r="E1778" t="s">
        <v>2882</v>
      </c>
    </row>
    <row r="1779" spans="1:5">
      <c r="A1779" t="s">
        <v>6252</v>
      </c>
      <c r="B1779" t="s">
        <v>2992</v>
      </c>
      <c r="C1779" t="s">
        <v>5079</v>
      </c>
      <c r="D1779" t="s">
        <v>4632</v>
      </c>
      <c r="E1779" t="s">
        <v>4041</v>
      </c>
    </row>
    <row r="1780" spans="1:5">
      <c r="A1780" t="s">
        <v>596</v>
      </c>
      <c r="B1780" t="s">
        <v>6329</v>
      </c>
      <c r="C1780" t="s">
        <v>3852</v>
      </c>
      <c r="D1780" t="s">
        <v>4632</v>
      </c>
      <c r="E1780" t="s">
        <v>5084</v>
      </c>
    </row>
    <row r="1781" spans="1:5">
      <c r="A1781" t="s">
        <v>2318</v>
      </c>
      <c r="B1781" t="s">
        <v>4027</v>
      </c>
      <c r="C1781" t="s">
        <v>957</v>
      </c>
      <c r="D1781" t="s">
        <v>4632</v>
      </c>
      <c r="E1781" t="s">
        <v>526</v>
      </c>
    </row>
    <row r="1782" spans="1:5">
      <c r="A1782" t="s">
        <v>6073</v>
      </c>
      <c r="B1782" t="s">
        <v>5020</v>
      </c>
      <c r="C1782" t="s">
        <v>4241</v>
      </c>
      <c r="D1782" t="s">
        <v>4632</v>
      </c>
      <c r="E1782" t="s">
        <v>181</v>
      </c>
    </row>
    <row r="1783" spans="1:5">
      <c r="A1783" t="s">
        <v>3936</v>
      </c>
      <c r="B1783" t="s">
        <v>5640</v>
      </c>
      <c r="C1783" t="s">
        <v>5085</v>
      </c>
      <c r="D1783" t="s">
        <v>4632</v>
      </c>
      <c r="E1783" t="s">
        <v>5086</v>
      </c>
    </row>
    <row r="1784" spans="1:5">
      <c r="A1784" t="s">
        <v>7334</v>
      </c>
      <c r="B1784" t="s">
        <v>3106</v>
      </c>
      <c r="C1784" t="s">
        <v>5087</v>
      </c>
      <c r="D1784" t="s">
        <v>4632</v>
      </c>
      <c r="E1784" t="s">
        <v>5088</v>
      </c>
    </row>
    <row r="1785" spans="1:5">
      <c r="A1785" t="s">
        <v>723</v>
      </c>
      <c r="B1785" t="s">
        <v>6240</v>
      </c>
      <c r="C1785" t="s">
        <v>5089</v>
      </c>
      <c r="D1785" t="s">
        <v>4632</v>
      </c>
      <c r="E1785" t="s">
        <v>5090</v>
      </c>
    </row>
    <row r="1786" spans="1:5">
      <c r="A1786" t="s">
        <v>5445</v>
      </c>
      <c r="B1786" t="s">
        <v>4059</v>
      </c>
      <c r="C1786" t="s">
        <v>5091</v>
      </c>
      <c r="D1786" t="s">
        <v>4632</v>
      </c>
      <c r="E1786" t="s">
        <v>5092</v>
      </c>
    </row>
    <row r="1787" spans="1:5">
      <c r="A1787" t="s">
        <v>7335</v>
      </c>
      <c r="B1787" t="s">
        <v>6330</v>
      </c>
      <c r="C1787" t="s">
        <v>3733</v>
      </c>
      <c r="D1787" t="s">
        <v>4632</v>
      </c>
      <c r="E1787" t="s">
        <v>5094</v>
      </c>
    </row>
    <row r="1788" spans="1:5">
      <c r="A1788" t="s">
        <v>6231</v>
      </c>
      <c r="B1788" t="s">
        <v>184</v>
      </c>
      <c r="C1788" t="s">
        <v>1255</v>
      </c>
      <c r="D1788" t="s">
        <v>4632</v>
      </c>
      <c r="E1788" t="s">
        <v>2787</v>
      </c>
    </row>
    <row r="1789" spans="1:5">
      <c r="A1789" t="s">
        <v>2535</v>
      </c>
      <c r="B1789" t="s">
        <v>2341</v>
      </c>
      <c r="C1789" t="s">
        <v>5095</v>
      </c>
      <c r="D1789" t="s">
        <v>4632</v>
      </c>
      <c r="E1789" t="s">
        <v>2331</v>
      </c>
    </row>
  </sheetData>
  <customSheetViews>
    <customSheetView guid="{29BBCDCC-9390-420B-8D25-C933E270B85D}" state="hidden" topLeftCell="A503">
      <pageMargins left="0.7" right="0.7" top="0.75" bottom="0.75" header="0.3" footer="0.3"/>
      <pageSetup paperSize="9" orientation="portrait" r:id="rId1"/>
    </customSheetView>
    <customSheetView guid="{20DE439C-C55D-4AD5-895C-65BDB519EE9D}" state="hidden" topLeftCell="A503">
      <pageMargins left="0.7" right="0.7" top="0.75" bottom="0.75" header="0.3" footer="0.3"/>
      <pageSetup paperSize="9" orientation="portrait" r:id="rId2"/>
    </customSheetView>
    <customSheetView guid="{C6421998-4105-4996-A537-F042BABF79F9}" state="hidden" topLeftCell="A503">
      <pageMargins left="0.7" right="0.7" top="0.75" bottom="0.75" header="0.3" footer="0.3"/>
      <pageSetup paperSize="9" orientation="portrait" r:id="rId3"/>
    </customSheetView>
    <customSheetView guid="{09C88656-BAA6-4295-8A81-E80DA44E9A6F}" state="hidden" topLeftCell="A503">
      <pageMargins left="0.7" right="0.7" top="0.75" bottom="0.75" header="0.3" footer="0.3"/>
      <pageSetup paperSize="9" orientation="portrait" r:id="rId4"/>
    </customSheetView>
    <customSheetView guid="{715ED6EE-60F7-42A5-AE37-C368864F0B48}" state="hidden" topLeftCell="A503">
      <pageMargins left="0.7" right="0.7" top="0.75" bottom="0.75" header="0.3" footer="0.3"/>
      <pageSetup paperSize="9" orientation="portrait" r:id="rId5"/>
    </customSheetView>
    <customSheetView guid="{D2240C7A-0D76-4756-8004-0A520B4A126F}" state="hidden" topLeftCell="A503">
      <pageMargins left="0.7" right="0.7" top="0.75" bottom="0.75" header="0.3" footer="0.3"/>
      <pageSetup paperSize="9" orientation="portrait" r:id="rId6"/>
    </customSheetView>
    <customSheetView guid="{FFD8D6FA-3860-4725-8A91-91AC80915276}" state="hidden" topLeftCell="A503">
      <pageMargins left="0.7" right="0.7" top="0.75" bottom="0.75" header="0.3" footer="0.3"/>
      <pageSetup paperSize="9" orientation="portrait" r:id="rId7"/>
    </customSheetView>
    <customSheetView guid="{5775D969-30F3-44A3-8606-3804354B973B}" state="hidden" topLeftCell="A503">
      <pageMargins left="0.7" right="0.7" top="0.75" bottom="0.75" header="0.3" footer="0.3"/>
      <pageSetup paperSize="9" orientation="portrait" r:id="rId8"/>
    </customSheetView>
    <customSheetView guid="{FF921445-335E-4629-91FC-D41F2EA7E95F}" state="hidden" topLeftCell="A503">
      <pageMargins left="0.7" right="0.7" top="0.75" bottom="0.75" header="0.3" footer="0.3"/>
      <pageSetup paperSize="9" orientation="portrait" r:id="rId9"/>
    </customSheetView>
    <customSheetView guid="{B2AB3478-4B9D-4170-A85C-3A16A16F661E}" state="hidden" topLeftCell="A503">
      <pageMargins left="0.7" right="0.7" top="0.75" bottom="0.75" header="0.3" footer="0.3"/>
      <pageSetup paperSize="9" orientation="portrait" r:id="rId10"/>
    </customSheetView>
    <customSheetView guid="{9DAC8695-3DB3-4FE4-BE5C-FD0984172CB7}" state="hidden" topLeftCell="A503">
      <pageMargins left="0.7" right="0.7" top="0.75" bottom="0.75" header="0.3" footer="0.3"/>
      <pageSetup paperSize="9" orientation="portrait" r:id="rId11"/>
    </customSheetView>
    <customSheetView guid="{BD854C52-7351-6E4A-B4D0-77A82BDD2DAF}" state="hidden" topLeftCell="A503">
      <selection activeCell="A1"/>
      <pageMargins left="0.7" right="0.7" top="0.75" bottom="0.75" header="0.3" footer="0.3"/>
      <pageSetup paperSize="9" r:id="rId12"/>
    </customSheetView>
  </customSheetViews>
  <phoneticPr fontId="20"/>
  <pageMargins left="0.7" right="0.7" top="0.75" bottom="0.75" header="0.3" footer="0.3"/>
  <pageSetup paperSize="9" fitToWidth="1" fitToHeight="1" orientation="portrait" usePrinterDefaults="1" r:id="rId1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K23"/>
  <sheetViews>
    <sheetView showGridLines="0" view="pageBreakPreview" zoomScale="80" zoomScaleNormal="50" zoomScaleSheetLayoutView="80" workbookViewId="0">
      <selection activeCell="J5" sqref="J5"/>
    </sheetView>
  </sheetViews>
  <sheetFormatPr defaultColWidth="9" defaultRowHeight="14.25"/>
  <cols>
    <col min="1" max="1" width="7.625" style="175" customWidth="1"/>
    <col min="2" max="2" width="26.75" style="175" customWidth="1"/>
    <col min="3" max="3" width="28" style="175" customWidth="1"/>
    <col min="4" max="4" width="40.875" style="175" customWidth="1"/>
    <col min="5" max="6" width="21.125" style="175" customWidth="1"/>
    <col min="7" max="7" width="27.375" style="175" customWidth="1"/>
    <col min="8" max="8" width="26" style="175" customWidth="1"/>
    <col min="9" max="9" width="24.375" style="175" customWidth="1"/>
    <col min="10" max="10" width="21" style="175" customWidth="1"/>
    <col min="11" max="16384" width="9" style="175"/>
  </cols>
  <sheetData>
    <row r="1" spans="1:11" ht="35.25" customHeight="1">
      <c r="A1" s="177" t="s">
        <v>2121</v>
      </c>
      <c r="B1" s="177"/>
      <c r="C1" s="177"/>
      <c r="D1" s="177"/>
      <c r="E1" s="177"/>
      <c r="F1" s="177"/>
      <c r="G1" s="177"/>
      <c r="H1" s="177"/>
      <c r="I1" s="177"/>
      <c r="J1" s="177"/>
    </row>
    <row r="2" spans="1:11" ht="27.75" customHeight="1">
      <c r="A2" s="6" t="s">
        <v>15</v>
      </c>
      <c r="B2" s="183"/>
      <c r="C2" s="190" t="str">
        <f>通常分様式!G3</f>
        <v>福岡県</v>
      </c>
      <c r="D2" s="196" t="s">
        <v>21</v>
      </c>
      <c r="E2" s="205" t="str">
        <f>通常分様式!Q3</f>
        <v>0942-77-0171</v>
      </c>
      <c r="F2" s="210"/>
      <c r="G2" s="218" t="s">
        <v>6761</v>
      </c>
      <c r="H2" s="226">
        <f>通常分様式!$W3</f>
        <v>91190</v>
      </c>
      <c r="I2" s="232" t="s">
        <v>4861</v>
      </c>
      <c r="J2" s="243">
        <f>通常分様式!Z3</f>
        <v>91190</v>
      </c>
    </row>
    <row r="3" spans="1:11" ht="27.75" customHeight="1">
      <c r="A3" s="7" t="s">
        <v>29</v>
      </c>
      <c r="B3" s="184"/>
      <c r="C3" s="191" t="str">
        <f>通常分様式!G4</f>
        <v>大刀洗町</v>
      </c>
      <c r="D3" s="197" t="s">
        <v>4</v>
      </c>
      <c r="E3" s="206" t="str">
        <f>通常分様式!Q4</f>
        <v>zaisei@town.tachiarai.lg.jp</v>
      </c>
      <c r="F3" s="211"/>
      <c r="G3" s="219" t="s">
        <v>7430</v>
      </c>
      <c r="H3" s="227">
        <f>通常分様式!$W4</f>
        <v>218058</v>
      </c>
      <c r="I3" s="233" t="s">
        <v>792</v>
      </c>
      <c r="J3" s="244">
        <f>通常分様式!Z4</f>
        <v>218058</v>
      </c>
    </row>
    <row r="4" spans="1:11" ht="32.25" customHeight="1">
      <c r="A4" s="7" t="s">
        <v>42</v>
      </c>
      <c r="B4" s="184"/>
      <c r="C4" s="191" t="str">
        <f>通常分様式!G5</f>
        <v>40503</v>
      </c>
      <c r="D4" s="198" t="s">
        <v>2486</v>
      </c>
      <c r="E4" s="207">
        <f>通常分様式!Q5</f>
        <v>544384</v>
      </c>
      <c r="F4" s="212"/>
      <c r="G4" s="219" t="s">
        <v>1681</v>
      </c>
      <c r="H4" s="227">
        <f>通常分様式!$W5</f>
        <v>108261</v>
      </c>
      <c r="I4" s="234" t="s">
        <v>7443</v>
      </c>
      <c r="J4" s="244">
        <f>通常分様式!Z5</f>
        <v>103815</v>
      </c>
    </row>
    <row r="5" spans="1:11" ht="32.25" customHeight="1">
      <c r="A5" s="7" t="s">
        <v>55</v>
      </c>
      <c r="B5" s="184"/>
      <c r="C5" s="191" t="str">
        <f>通常分様式!G6</f>
        <v>総務課</v>
      </c>
      <c r="D5" s="199" t="s">
        <v>7399</v>
      </c>
      <c r="E5" s="207">
        <f>通常分様式!Q6</f>
        <v>6711</v>
      </c>
      <c r="F5" s="212"/>
      <c r="G5" s="220" t="s">
        <v>7431</v>
      </c>
      <c r="H5" s="228">
        <f>通常分様式!$W7</f>
        <v>417509</v>
      </c>
      <c r="I5" s="234" t="s">
        <v>6466</v>
      </c>
      <c r="J5" s="244">
        <f>通常分様式!Z6</f>
        <v>4446</v>
      </c>
    </row>
    <row r="6" spans="1:11" ht="27.75" customHeight="1">
      <c r="A6" s="178" t="s">
        <v>66</v>
      </c>
      <c r="B6" s="185"/>
      <c r="C6" s="192" t="str">
        <f>通常分様式!G7</f>
        <v>辻　孝将</v>
      </c>
      <c r="D6" s="200" t="s">
        <v>7400</v>
      </c>
      <c r="E6" s="208">
        <f>通常分様式!Q7</f>
        <v>537673</v>
      </c>
      <c r="F6" s="213"/>
      <c r="G6" s="221" t="s">
        <v>5835</v>
      </c>
      <c r="H6" s="229" t="s">
        <v>273</v>
      </c>
      <c r="I6" s="87" t="s">
        <v>7401</v>
      </c>
      <c r="J6" s="245">
        <f>通常分様式!Z8</f>
        <v>417509</v>
      </c>
    </row>
    <row r="7" spans="1:11" ht="58.5" customHeight="1">
      <c r="A7" s="179" t="s">
        <v>81</v>
      </c>
      <c r="B7" s="186" t="s">
        <v>572</v>
      </c>
      <c r="C7" s="186" t="s">
        <v>4914</v>
      </c>
      <c r="D7" s="201" t="s">
        <v>7409</v>
      </c>
      <c r="E7" s="201" t="s">
        <v>5731</v>
      </c>
      <c r="F7" s="214" t="s">
        <v>5598</v>
      </c>
      <c r="G7" s="222" t="s">
        <v>7410</v>
      </c>
      <c r="H7" s="214" t="s">
        <v>7407</v>
      </c>
      <c r="I7" s="235" t="s">
        <v>7408</v>
      </c>
      <c r="J7" s="246" t="s">
        <v>7251</v>
      </c>
    </row>
    <row r="8" spans="1:11" ht="28.5" customHeight="1">
      <c r="A8" s="180"/>
      <c r="B8" s="180"/>
      <c r="C8" s="180"/>
      <c r="D8" s="202"/>
      <c r="E8" s="202"/>
      <c r="F8" s="215" t="s">
        <v>175</v>
      </c>
      <c r="G8" s="223">
        <f>SUM(G9:G23)</f>
        <v>0</v>
      </c>
      <c r="H8" s="230"/>
      <c r="I8" s="236"/>
      <c r="J8" s="236"/>
      <c r="K8" s="248"/>
    </row>
    <row r="9" spans="1:11" ht="108" customHeight="1">
      <c r="A9" s="181">
        <v>1</v>
      </c>
      <c r="B9" s="187"/>
      <c r="C9" s="193"/>
      <c r="D9" s="203"/>
      <c r="E9" s="209"/>
      <c r="F9" s="216"/>
      <c r="G9" s="224"/>
      <c r="H9" s="231"/>
      <c r="I9" s="237"/>
      <c r="J9" s="247"/>
    </row>
    <row r="10" spans="1:11" ht="108" customHeight="1">
      <c r="A10" s="182">
        <v>2</v>
      </c>
      <c r="B10" s="188"/>
      <c r="C10" s="194"/>
      <c r="D10" s="204"/>
      <c r="E10" s="204"/>
      <c r="F10" s="217"/>
      <c r="G10" s="225"/>
      <c r="H10" s="225"/>
      <c r="I10" s="238"/>
      <c r="J10" s="240"/>
    </row>
    <row r="11" spans="1:11" ht="109.5" customHeight="1">
      <c r="A11" s="182">
        <v>3</v>
      </c>
      <c r="B11" s="189"/>
      <c r="C11" s="195"/>
      <c r="D11" s="204"/>
      <c r="E11" s="204"/>
      <c r="F11" s="217"/>
      <c r="G11" s="225"/>
      <c r="H11" s="225"/>
      <c r="I11" s="239"/>
      <c r="J11" s="238"/>
    </row>
    <row r="12" spans="1:11" ht="109.5" customHeight="1">
      <c r="A12" s="182">
        <v>4</v>
      </c>
      <c r="B12" s="189"/>
      <c r="C12" s="195"/>
      <c r="D12" s="204"/>
      <c r="E12" s="204"/>
      <c r="F12" s="217"/>
      <c r="G12" s="225"/>
      <c r="H12" s="225"/>
      <c r="I12" s="240"/>
      <c r="J12" s="239"/>
    </row>
    <row r="13" spans="1:11" ht="109.5" customHeight="1">
      <c r="A13" s="182">
        <v>5</v>
      </c>
      <c r="B13" s="189"/>
      <c r="C13" s="195"/>
      <c r="D13" s="204"/>
      <c r="E13" s="204"/>
      <c r="F13" s="217"/>
      <c r="G13" s="225"/>
      <c r="H13" s="225"/>
      <c r="I13" s="240"/>
      <c r="J13" s="238"/>
    </row>
    <row r="14" spans="1:11" ht="109.5" customHeight="1">
      <c r="A14" s="182">
        <v>6</v>
      </c>
      <c r="B14" s="189"/>
      <c r="C14" s="195"/>
      <c r="D14" s="204"/>
      <c r="E14" s="204"/>
      <c r="F14" s="217"/>
      <c r="G14" s="225"/>
      <c r="H14" s="225"/>
      <c r="I14" s="238"/>
      <c r="J14" s="239"/>
    </row>
    <row r="15" spans="1:11" ht="109.5" customHeight="1">
      <c r="A15" s="182">
        <v>7</v>
      </c>
      <c r="B15" s="189"/>
      <c r="C15" s="195"/>
      <c r="D15" s="204"/>
      <c r="E15" s="204"/>
      <c r="F15" s="217"/>
      <c r="G15" s="225"/>
      <c r="H15" s="225"/>
      <c r="I15" s="240"/>
      <c r="J15" s="240"/>
    </row>
    <row r="16" spans="1:11" ht="109.5" customHeight="1">
      <c r="A16" s="182">
        <v>8</v>
      </c>
      <c r="B16" s="189"/>
      <c r="C16" s="195"/>
      <c r="D16" s="204"/>
      <c r="E16" s="204"/>
      <c r="F16" s="217"/>
      <c r="G16" s="225"/>
      <c r="H16" s="225"/>
      <c r="I16" s="238"/>
      <c r="J16" s="238"/>
    </row>
    <row r="17" spans="1:10" ht="109.5" customHeight="1">
      <c r="A17" s="182">
        <v>9</v>
      </c>
      <c r="B17" s="189"/>
      <c r="C17" s="195"/>
      <c r="D17" s="204"/>
      <c r="E17" s="204"/>
      <c r="F17" s="217"/>
      <c r="G17" s="225"/>
      <c r="H17" s="225"/>
      <c r="I17" s="241"/>
      <c r="J17" s="241"/>
    </row>
    <row r="18" spans="1:10" ht="109.5" customHeight="1">
      <c r="A18" s="182">
        <v>10</v>
      </c>
      <c r="B18" s="189"/>
      <c r="C18" s="195"/>
      <c r="D18" s="204"/>
      <c r="E18" s="204"/>
      <c r="F18" s="217"/>
      <c r="G18" s="225"/>
      <c r="H18" s="225"/>
      <c r="I18" s="239"/>
      <c r="J18" s="239"/>
    </row>
    <row r="19" spans="1:10" ht="109.5" customHeight="1">
      <c r="A19" s="182">
        <v>11</v>
      </c>
      <c r="B19" s="189"/>
      <c r="C19" s="195"/>
      <c r="D19" s="204"/>
      <c r="E19" s="204"/>
      <c r="F19" s="217"/>
      <c r="G19" s="225"/>
      <c r="H19" s="225"/>
      <c r="I19" s="240"/>
      <c r="J19" s="240"/>
    </row>
    <row r="20" spans="1:10" s="176" customFormat="1" ht="109.5" customHeight="1">
      <c r="A20" s="182">
        <v>12</v>
      </c>
      <c r="B20" s="189"/>
      <c r="C20" s="195"/>
      <c r="D20" s="204"/>
      <c r="E20" s="204"/>
      <c r="F20" s="217"/>
      <c r="G20" s="225"/>
      <c r="H20" s="225"/>
      <c r="I20" s="238"/>
      <c r="J20" s="238"/>
    </row>
    <row r="21" spans="1:10" s="176" customFormat="1" ht="109.5" customHeight="1">
      <c r="A21" s="182">
        <v>13</v>
      </c>
      <c r="B21" s="189"/>
      <c r="C21" s="195"/>
      <c r="D21" s="204"/>
      <c r="E21" s="204"/>
      <c r="F21" s="217"/>
      <c r="G21" s="225"/>
      <c r="H21" s="225"/>
      <c r="I21" s="241"/>
      <c r="J21" s="241"/>
    </row>
    <row r="22" spans="1:10" s="176" customFormat="1" ht="109.5" customHeight="1">
      <c r="A22" s="182">
        <v>14</v>
      </c>
      <c r="B22" s="189"/>
      <c r="C22" s="195"/>
      <c r="D22" s="204"/>
      <c r="E22" s="204"/>
      <c r="F22" s="217"/>
      <c r="G22" s="225"/>
      <c r="H22" s="225"/>
      <c r="I22" s="241"/>
      <c r="J22" s="241"/>
    </row>
    <row r="23" spans="1:10" s="176" customFormat="1" ht="109.5" customHeight="1">
      <c r="A23" s="182">
        <v>15</v>
      </c>
      <c r="B23" s="189"/>
      <c r="C23" s="195"/>
      <c r="D23" s="204"/>
      <c r="E23" s="204"/>
      <c r="F23" s="217"/>
      <c r="G23" s="225"/>
      <c r="H23" s="225"/>
      <c r="I23" s="242"/>
      <c r="J23" s="242"/>
    </row>
  </sheetData>
  <customSheetViews>
    <customSheetView guid="{29BBCDCC-9390-420B-8D25-C933E270B85D}"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1"/>
      <headerFooter alignWithMargins="0">
        <oddHeader>&amp;R&amp;20&amp;F</oddHeader>
        <evenHeader>&amp;R&amp;20&amp;F</evenHeader>
        <firstHeader>&amp;R&amp;20&amp;F</firstHeader>
      </headerFooter>
    </customSheetView>
    <customSheetView guid="{20DE439C-C55D-4AD5-895C-65BDB519EE9D}"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2"/>
      <headerFooter alignWithMargins="0">
        <oddHeader>&amp;R&amp;20&amp;F</oddHeader>
        <evenHeader>&amp;R&amp;20&amp;F</evenHeader>
        <firstHeader>&amp;R&amp;20&amp;F</firstHeader>
      </headerFooter>
    </customSheetView>
    <customSheetView guid="{C6421998-4105-4996-A537-F042BABF79F9}"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3"/>
      <headerFooter alignWithMargins="0">
        <oddHeader>&amp;R&amp;20&amp;F</oddHeader>
        <evenHeader>&amp;R&amp;20&amp;F</evenHeader>
        <firstHeader>&amp;R&amp;20&amp;F</firstHeader>
      </headerFooter>
    </customSheetView>
    <customSheetView guid="{09C88656-BAA6-4295-8A81-E80DA44E9A6F}"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4"/>
      <headerFooter alignWithMargins="0">
        <oddHeader>&amp;R&amp;20&amp;F</oddHeader>
        <evenHeader>&amp;R&amp;20&amp;F</evenHeader>
        <firstHeader>&amp;R&amp;20&amp;F</firstHeader>
      </headerFooter>
    </customSheetView>
    <customSheetView guid="{715ED6EE-60F7-42A5-AE37-C368864F0B48}"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5"/>
      <headerFooter alignWithMargins="0">
        <oddHeader>&amp;R&amp;20&amp;F</oddHeader>
        <evenHeader>&amp;R&amp;20&amp;F</evenHeader>
        <firstHeader>&amp;R&amp;20&amp;F</firstHeader>
      </headerFooter>
    </customSheetView>
    <customSheetView guid="{D2240C7A-0D76-4756-8004-0A520B4A126F}"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6"/>
      <headerFooter alignWithMargins="0">
        <oddHeader>&amp;R&amp;20&amp;F</oddHeader>
        <evenHeader>&amp;R&amp;20&amp;F</evenHeader>
        <firstHeader>&amp;R&amp;20&amp;F</firstHeader>
      </headerFooter>
    </customSheetView>
    <customSheetView guid="{FFD8D6FA-3860-4725-8A91-91AC80915276}"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7"/>
      <headerFooter alignWithMargins="0">
        <oddHeader>&amp;R&amp;20&amp;F</oddHeader>
        <evenHeader>&amp;R&amp;20&amp;F</evenHeader>
        <firstHeader>&amp;R&amp;20&amp;F</firstHeader>
      </headerFooter>
    </customSheetView>
    <customSheetView guid="{5775D969-30F3-44A3-8606-3804354B973B}"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8"/>
      <headerFooter alignWithMargins="0">
        <oddHeader>&amp;R&amp;20&amp;F</oddHeader>
        <evenHeader>&amp;R&amp;20&amp;F</evenHeader>
        <firstHeader>&amp;R&amp;20&amp;F</firstHeader>
      </headerFooter>
    </customSheetView>
    <customSheetView guid="{FF921445-335E-4629-91FC-D41F2EA7E95F}"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9"/>
      <headerFooter alignWithMargins="0">
        <oddHeader>&amp;R&amp;20&amp;F</oddHeader>
        <evenHeader>&amp;R&amp;20&amp;F</evenHeader>
        <firstHeader>&amp;R&amp;20&amp;F</firstHeader>
      </headerFooter>
    </customSheetView>
    <customSheetView guid="{B2AB3478-4B9D-4170-A85C-3A16A16F661E}"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10"/>
      <headerFooter alignWithMargins="0">
        <oddHeader>&amp;R&amp;20&amp;F</oddHeader>
        <evenHeader>&amp;R&amp;20&amp;F</evenHeader>
        <firstHeader>&amp;R&amp;20&amp;F</firstHeader>
      </headerFooter>
    </customSheetView>
    <customSheetView guid="{9DAC8695-3DB3-4FE4-BE5C-FD0984172CB7}" scale="80" showPageBreaks="1" showGridLines="0" fitToPage="1" view="pageBreakPreview">
      <selection activeCell="J5" sqref="J5"/>
      <pageMargins left="0.25" right="0.25" top="0.75" bottom="0.75" header="0.3" footer="0.3"/>
      <printOptions horizontalCentered="1"/>
      <pageSetup paperSize="8" scale="85" fitToHeight="0" orientation="landscape" horizontalDpi="300" verticalDpi="300" r:id="rId11"/>
      <headerFooter alignWithMargins="0">
        <oddHeader>&amp;R&amp;20&amp;F</oddHeader>
        <evenHeader>&amp;R&amp;20&amp;F</evenHeader>
        <firstHeader>&amp;R&amp;20&amp;F</firstHeader>
      </headerFooter>
    </customSheetView>
    <customSheetView guid="{BD854C52-7351-6E4A-B4D0-77A82BDD2DAF}" scale="80" showGridLines="0" fitToPage="1" printArea="1" view="pageBreakPreview">
      <selection activeCell="J5" sqref="J5"/>
      <pageMargins left="0.25" right="0.25" top="0.75" bottom="0.75" header="0.3" footer="0.3"/>
      <printOptions horizontalCentered="1"/>
      <pageSetup paperSize="8" fitToHeight="0" orientation="landscape" horizontalDpi="300" verticalDpi="300" r:id="rId12"/>
      <headerFooter alignWithMargins="0">
        <oddHeader>&amp;R&amp;20&amp;F</oddHeader>
      </headerFooter>
    </customSheetView>
  </customSheetViews>
  <mergeCells count="11">
    <mergeCell ref="A1:J1"/>
    <mergeCell ref="A2:B2"/>
    <mergeCell ref="E2:F2"/>
    <mergeCell ref="A3:B3"/>
    <mergeCell ref="E3:F3"/>
    <mergeCell ref="A4:B4"/>
    <mergeCell ref="E4:F4"/>
    <mergeCell ref="E5:F5"/>
    <mergeCell ref="A6:B6"/>
    <mergeCell ref="E6:F6"/>
    <mergeCell ref="D8:E8"/>
  </mergeCells>
  <phoneticPr fontId="20"/>
  <printOptions horizontalCentered="1"/>
  <pageMargins left="0.25" right="0.25" top="0.75" bottom="0.75" header="0.3" footer="0.3"/>
  <pageSetup paperSize="8" scale="85" fitToWidth="1" fitToHeight="0" orientation="landscape" usePrinterDefaults="1" horizontalDpi="300" verticalDpi="300" r:id="rId13"/>
  <headerFooter alignWithMargins="0">
    <oddHeader>&amp;R&amp;20&amp;F</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―!$I$1:$I$4</xm:f>
          </x14:formula1>
          <xm:sqref>H9:H23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M40"/>
  <sheetViews>
    <sheetView showGridLines="0" view="pageBreakPreview" zoomScale="80" zoomScaleNormal="50" zoomScaleSheetLayoutView="80" workbookViewId="0">
      <selection activeCell="G10" sqref="G10"/>
    </sheetView>
  </sheetViews>
  <sheetFormatPr defaultColWidth="9" defaultRowHeight="14.25"/>
  <cols>
    <col min="1" max="1" width="7.625" style="175" customWidth="1"/>
    <col min="2" max="2" width="26.75" style="175" customWidth="1"/>
    <col min="3" max="3" width="43.5" style="175" customWidth="1"/>
    <col min="4" max="4" width="19.625" style="175" customWidth="1"/>
    <col min="5" max="5" width="17.875" style="175" customWidth="1"/>
    <col min="6" max="7" width="22.625" style="175" customWidth="1"/>
    <col min="8" max="9" width="17.875" style="175" customWidth="1"/>
    <col min="10" max="11" width="15.25" style="175" customWidth="1"/>
    <col min="12" max="12" width="30.25" style="175" customWidth="1"/>
    <col min="13" max="13" width="26" style="175" customWidth="1"/>
    <col min="14" max="16384" width="9" style="175"/>
  </cols>
  <sheetData>
    <row r="1" spans="1:13" ht="35.25" customHeight="1">
      <c r="A1" s="177" t="s">
        <v>7495</v>
      </c>
      <c r="B1" s="177"/>
      <c r="C1" s="177"/>
      <c r="D1" s="177"/>
      <c r="E1" s="177"/>
      <c r="F1" s="177"/>
      <c r="G1" s="177"/>
      <c r="H1" s="177"/>
      <c r="I1" s="177"/>
      <c r="J1" s="177"/>
      <c r="K1" s="177"/>
      <c r="L1" s="177"/>
      <c r="M1" s="177"/>
    </row>
    <row r="2" spans="1:13" ht="19.5">
      <c r="A2" s="249" t="s">
        <v>7433</v>
      </c>
      <c r="B2" s="177"/>
      <c r="C2" s="177"/>
      <c r="D2" s="177"/>
      <c r="E2" s="177"/>
      <c r="F2" s="177"/>
      <c r="G2" s="177"/>
      <c r="H2" s="177"/>
      <c r="I2" s="177"/>
      <c r="J2" s="177"/>
      <c r="K2" s="177"/>
      <c r="L2" s="322"/>
      <c r="M2" s="331" t="s">
        <v>455</v>
      </c>
    </row>
    <row r="3" spans="1:13" ht="27.75" customHeight="1">
      <c r="A3" s="68" t="s">
        <v>15</v>
      </c>
      <c r="B3" s="257"/>
      <c r="C3" s="190" t="str">
        <f>通常分様式!G3</f>
        <v>福岡県</v>
      </c>
      <c r="D3" s="210" t="s">
        <v>7427</v>
      </c>
      <c r="E3" s="257"/>
      <c r="F3" s="284" t="str">
        <f>通常分様式!G6</f>
        <v>総務課</v>
      </c>
      <c r="G3" s="293"/>
      <c r="H3" s="296"/>
      <c r="I3" s="298" t="s">
        <v>7438</v>
      </c>
      <c r="J3" s="304"/>
      <c r="K3" s="313"/>
      <c r="L3" s="323" t="s">
        <v>5375</v>
      </c>
      <c r="M3" s="332"/>
    </row>
    <row r="4" spans="1:13" ht="27.75" customHeight="1">
      <c r="A4" s="69" t="s">
        <v>29</v>
      </c>
      <c r="B4" s="258"/>
      <c r="C4" s="191" t="str">
        <f>通常分様式!G4</f>
        <v>大刀洗町</v>
      </c>
      <c r="D4" s="211" t="s">
        <v>7428</v>
      </c>
      <c r="E4" s="258"/>
      <c r="F4" s="285" t="str">
        <f>通常分様式!G7</f>
        <v>辻　孝将</v>
      </c>
      <c r="G4" s="294"/>
      <c r="H4" s="297"/>
      <c r="I4" s="299" t="s">
        <v>7497</v>
      </c>
      <c r="J4" s="88"/>
      <c r="K4" s="83">
        <f>SUM(F10:F14)</f>
        <v>0</v>
      </c>
      <c r="L4" s="324" t="s">
        <v>6233</v>
      </c>
      <c r="M4" s="156">
        <f>SUM(G10:G14)</f>
        <v>0</v>
      </c>
    </row>
    <row r="5" spans="1:13" ht="27.75" customHeight="1">
      <c r="A5" s="69" t="s">
        <v>42</v>
      </c>
      <c r="B5" s="258"/>
      <c r="C5" s="191" t="str">
        <f>通常分様式!G5</f>
        <v>40503</v>
      </c>
      <c r="D5" s="269" t="s">
        <v>21</v>
      </c>
      <c r="E5" s="276"/>
      <c r="F5" s="285" t="str">
        <f>通常分様式!Q3</f>
        <v>0942-77-0171</v>
      </c>
      <c r="G5" s="294"/>
      <c r="H5" s="297"/>
      <c r="I5" s="70" t="s">
        <v>7498</v>
      </c>
      <c r="J5" s="90"/>
      <c r="K5" s="314">
        <f>MIN(IFERROR(K3,0),K4)</f>
        <v>0</v>
      </c>
      <c r="L5" s="325" t="s">
        <v>7499</v>
      </c>
      <c r="M5" s="333">
        <f>MIN(IFERROR(M3,0),M4)</f>
        <v>0</v>
      </c>
    </row>
    <row r="6" spans="1:13" ht="27.75" customHeight="1">
      <c r="A6" s="250"/>
      <c r="B6" s="259"/>
      <c r="C6" s="192"/>
      <c r="D6" s="270" t="s">
        <v>4</v>
      </c>
      <c r="E6" s="276"/>
      <c r="F6" s="285" t="str">
        <f>通常分様式!Q4</f>
        <v>zaisei@town.tachiarai.lg.jp</v>
      </c>
      <c r="G6" s="294"/>
      <c r="H6" s="297"/>
      <c r="I6" s="300" t="s">
        <v>7431</v>
      </c>
      <c r="J6" s="305"/>
      <c r="K6" s="305"/>
      <c r="L6" s="326">
        <f>K5+M5</f>
        <v>0</v>
      </c>
      <c r="M6" s="334"/>
    </row>
    <row r="7" spans="1:13" ht="27.75" customHeight="1">
      <c r="A7" s="251"/>
      <c r="B7" s="260"/>
      <c r="C7" s="264"/>
      <c r="D7" s="271"/>
      <c r="E7" s="277"/>
      <c r="F7" s="286"/>
      <c r="G7" s="295"/>
      <c r="H7" s="295"/>
      <c r="I7" s="301" t="s">
        <v>5835</v>
      </c>
      <c r="J7" s="306"/>
      <c r="K7" s="315"/>
      <c r="L7" s="327" t="s">
        <v>7403</v>
      </c>
      <c r="M7" s="335"/>
    </row>
    <row r="8" spans="1:13" ht="18" customHeight="1">
      <c r="A8" s="252" t="s">
        <v>81</v>
      </c>
      <c r="B8" s="261" t="s">
        <v>7432</v>
      </c>
      <c r="C8" s="261" t="s">
        <v>7435</v>
      </c>
      <c r="D8" s="261" t="s">
        <v>3271</v>
      </c>
      <c r="E8" s="278" t="s">
        <v>7434</v>
      </c>
      <c r="F8" s="287"/>
      <c r="G8" s="287"/>
      <c r="H8" s="287"/>
      <c r="I8" s="302"/>
      <c r="J8" s="307" t="s">
        <v>7440</v>
      </c>
      <c r="K8" s="316" t="s">
        <v>6163</v>
      </c>
      <c r="L8" s="261" t="s">
        <v>7436</v>
      </c>
      <c r="M8" s="336" t="s">
        <v>7251</v>
      </c>
    </row>
    <row r="9" spans="1:13" ht="58.5" customHeight="1">
      <c r="A9" s="253"/>
      <c r="B9" s="262"/>
      <c r="C9" s="262"/>
      <c r="D9" s="262"/>
      <c r="E9" s="279"/>
      <c r="F9" s="288" t="s">
        <v>2543</v>
      </c>
      <c r="G9" s="288" t="s">
        <v>5483</v>
      </c>
      <c r="H9" s="288" t="s">
        <v>7437</v>
      </c>
      <c r="I9" s="303" t="s">
        <v>5683</v>
      </c>
      <c r="J9" s="308"/>
      <c r="K9" s="317"/>
      <c r="L9" s="262"/>
      <c r="M9" s="337"/>
    </row>
    <row r="10" spans="1:13" ht="124.5" customHeight="1">
      <c r="A10" s="254">
        <v>1</v>
      </c>
      <c r="B10" s="187"/>
      <c r="C10" s="265"/>
      <c r="D10" s="272"/>
      <c r="E10" s="280"/>
      <c r="F10" s="289"/>
      <c r="G10" s="289"/>
      <c r="H10" s="289"/>
      <c r="I10" s="289"/>
      <c r="J10" s="309"/>
      <c r="K10" s="318"/>
      <c r="L10" s="328"/>
      <c r="M10" s="338"/>
    </row>
    <row r="11" spans="1:13" ht="124.5" customHeight="1">
      <c r="A11" s="255">
        <v>2</v>
      </c>
      <c r="B11" s="188"/>
      <c r="C11" s="266"/>
      <c r="D11" s="273"/>
      <c r="E11" s="281"/>
      <c r="F11" s="290"/>
      <c r="G11" s="290"/>
      <c r="H11" s="290"/>
      <c r="I11" s="290"/>
      <c r="J11" s="310"/>
      <c r="K11" s="319"/>
      <c r="L11" s="329"/>
      <c r="M11" s="339"/>
    </row>
    <row r="12" spans="1:13" ht="119.25" customHeight="1">
      <c r="A12" s="255">
        <v>3</v>
      </c>
      <c r="B12" s="188"/>
      <c r="C12" s="266"/>
      <c r="D12" s="273"/>
      <c r="E12" s="281"/>
      <c r="F12" s="290"/>
      <c r="G12" s="290"/>
      <c r="H12" s="290"/>
      <c r="I12" s="290"/>
      <c r="J12" s="310"/>
      <c r="K12" s="319"/>
      <c r="L12" s="329"/>
      <c r="M12" s="339"/>
    </row>
    <row r="13" spans="1:13" ht="79.5" customHeight="1">
      <c r="A13" s="255">
        <v>4</v>
      </c>
      <c r="B13" s="188"/>
      <c r="C13" s="266"/>
      <c r="D13" s="273"/>
      <c r="E13" s="281"/>
      <c r="F13" s="290"/>
      <c r="G13" s="290"/>
      <c r="H13" s="290"/>
      <c r="I13" s="290"/>
      <c r="J13" s="310"/>
      <c r="K13" s="319"/>
      <c r="L13" s="329"/>
      <c r="M13" s="339"/>
    </row>
    <row r="14" spans="1:13" ht="79.5" customHeight="1">
      <c r="A14" s="256">
        <v>5</v>
      </c>
      <c r="B14" s="263"/>
      <c r="C14" s="267"/>
      <c r="D14" s="274"/>
      <c r="E14" s="282"/>
      <c r="F14" s="291"/>
      <c r="G14" s="291"/>
      <c r="H14" s="291"/>
      <c r="I14" s="291"/>
      <c r="J14" s="311"/>
      <c r="K14" s="320"/>
      <c r="L14" s="330"/>
      <c r="M14" s="340"/>
    </row>
    <row r="15" spans="1:13">
      <c r="A15" s="126"/>
      <c r="B15" s="126"/>
      <c r="C15" s="268"/>
      <c r="D15" s="275"/>
      <c r="E15" s="283"/>
      <c r="F15" s="292"/>
      <c r="G15" s="292"/>
      <c r="H15" s="292"/>
      <c r="I15" s="292"/>
      <c r="J15" s="312"/>
      <c r="K15" s="321"/>
      <c r="L15" s="275"/>
      <c r="M15" s="341"/>
    </row>
    <row r="16" spans="1:13">
      <c r="A16" s="126"/>
      <c r="B16" s="126"/>
      <c r="C16" s="268"/>
      <c r="D16" s="275"/>
      <c r="E16" s="283"/>
      <c r="F16" s="292"/>
      <c r="G16" s="292"/>
      <c r="H16" s="292"/>
      <c r="I16" s="292"/>
      <c r="J16" s="312"/>
      <c r="K16" s="321"/>
      <c r="L16" s="275"/>
      <c r="M16" s="341"/>
    </row>
    <row r="17" spans="1:13">
      <c r="A17" s="126"/>
      <c r="B17" s="126"/>
      <c r="C17" s="268"/>
      <c r="D17" s="275"/>
      <c r="E17" s="283"/>
      <c r="F17" s="292"/>
      <c r="G17" s="292"/>
      <c r="H17" s="292"/>
      <c r="I17" s="292"/>
      <c r="J17" s="312"/>
      <c r="K17" s="321"/>
      <c r="L17" s="275"/>
      <c r="M17" s="341"/>
    </row>
    <row r="18" spans="1:13">
      <c r="A18" s="126"/>
      <c r="B18" s="126"/>
      <c r="C18" s="268"/>
      <c r="D18" s="275"/>
      <c r="E18" s="283"/>
      <c r="F18" s="292"/>
      <c r="G18" s="292"/>
      <c r="H18" s="292"/>
      <c r="I18" s="292"/>
      <c r="J18" s="312"/>
      <c r="K18" s="321"/>
      <c r="L18" s="275"/>
      <c r="M18" s="341"/>
    </row>
    <row r="19" spans="1:13">
      <c r="A19" s="126"/>
      <c r="B19" s="126"/>
      <c r="C19" s="268"/>
      <c r="D19" s="275"/>
      <c r="E19" s="283"/>
      <c r="F19" s="292"/>
      <c r="G19" s="292"/>
      <c r="H19" s="292"/>
      <c r="I19" s="292"/>
      <c r="J19" s="312"/>
      <c r="K19" s="321"/>
      <c r="L19" s="275"/>
      <c r="M19" s="341"/>
    </row>
    <row r="20" spans="1:13">
      <c r="A20" s="126"/>
      <c r="B20" s="126"/>
      <c r="C20" s="268"/>
      <c r="D20" s="275"/>
      <c r="E20" s="283"/>
      <c r="F20" s="292"/>
      <c r="G20" s="292"/>
      <c r="H20" s="292"/>
      <c r="I20" s="292"/>
      <c r="J20" s="312"/>
      <c r="K20" s="321"/>
      <c r="L20" s="275"/>
      <c r="M20" s="341"/>
    </row>
    <row r="21" spans="1:13">
      <c r="A21" s="126"/>
      <c r="B21" s="126"/>
      <c r="C21" s="268"/>
      <c r="D21" s="275"/>
      <c r="E21" s="283"/>
      <c r="F21" s="292"/>
      <c r="G21" s="292"/>
      <c r="H21" s="292"/>
      <c r="I21" s="292"/>
      <c r="J21" s="312"/>
      <c r="K21" s="321"/>
      <c r="L21" s="275"/>
      <c r="M21" s="341"/>
    </row>
    <row r="22" spans="1:13">
      <c r="A22" s="126"/>
      <c r="B22" s="126"/>
      <c r="C22" s="268"/>
      <c r="D22" s="275"/>
      <c r="E22" s="283"/>
      <c r="F22" s="292"/>
      <c r="G22" s="292"/>
      <c r="H22" s="292"/>
      <c r="I22" s="292"/>
      <c r="J22" s="312"/>
      <c r="K22" s="321"/>
      <c r="L22" s="275"/>
      <c r="M22" s="341"/>
    </row>
    <row r="23" spans="1:13">
      <c r="A23" s="126"/>
      <c r="B23" s="126"/>
      <c r="C23" s="268"/>
      <c r="D23" s="275"/>
      <c r="E23" s="283"/>
      <c r="F23" s="292"/>
      <c r="G23" s="292"/>
      <c r="H23" s="292"/>
      <c r="I23" s="292"/>
      <c r="J23" s="312"/>
      <c r="K23" s="321"/>
      <c r="L23" s="275"/>
      <c r="M23" s="341"/>
    </row>
    <row r="24" spans="1:13">
      <c r="A24" s="126"/>
      <c r="B24" s="126"/>
      <c r="C24" s="268"/>
      <c r="D24" s="275"/>
      <c r="E24" s="283"/>
      <c r="F24" s="292"/>
      <c r="G24" s="292"/>
      <c r="H24" s="292"/>
      <c r="I24" s="292"/>
      <c r="J24" s="312"/>
      <c r="K24" s="321"/>
      <c r="L24" s="275"/>
      <c r="M24" s="341"/>
    </row>
    <row r="25" spans="1:13">
      <c r="A25" s="126"/>
      <c r="B25" s="126"/>
      <c r="C25" s="268"/>
      <c r="D25" s="275"/>
      <c r="E25" s="283"/>
      <c r="F25" s="292"/>
      <c r="G25" s="292"/>
      <c r="H25" s="292"/>
      <c r="I25" s="292"/>
      <c r="J25" s="312"/>
      <c r="K25" s="321"/>
      <c r="L25" s="275"/>
      <c r="M25" s="341"/>
    </row>
    <row r="26" spans="1:13">
      <c r="A26" s="126"/>
      <c r="B26" s="126"/>
      <c r="C26" s="268"/>
      <c r="D26" s="275"/>
      <c r="E26" s="283"/>
      <c r="F26" s="292"/>
      <c r="G26" s="292"/>
      <c r="H26" s="292"/>
      <c r="I26" s="292"/>
      <c r="J26" s="312"/>
      <c r="K26" s="321"/>
      <c r="L26" s="275"/>
      <c r="M26" s="341"/>
    </row>
    <row r="27" spans="1:13">
      <c r="A27" s="126"/>
      <c r="B27" s="126"/>
      <c r="C27" s="268"/>
      <c r="D27" s="275"/>
      <c r="E27" s="283"/>
      <c r="F27" s="292"/>
      <c r="G27" s="292"/>
      <c r="H27" s="292"/>
      <c r="I27" s="292"/>
      <c r="J27" s="312"/>
      <c r="K27" s="321"/>
      <c r="L27" s="275"/>
      <c r="M27" s="341"/>
    </row>
    <row r="28" spans="1:13">
      <c r="A28" s="126"/>
      <c r="B28" s="126"/>
      <c r="C28" s="268"/>
      <c r="D28" s="275"/>
      <c r="E28" s="283"/>
      <c r="F28" s="292"/>
      <c r="G28" s="292"/>
      <c r="H28" s="292"/>
      <c r="I28" s="292"/>
      <c r="J28" s="312"/>
      <c r="K28" s="321"/>
      <c r="L28" s="275"/>
      <c r="M28" s="341"/>
    </row>
    <row r="29" spans="1:13">
      <c r="A29" s="126"/>
      <c r="B29" s="126"/>
      <c r="C29" s="268"/>
      <c r="D29" s="275"/>
      <c r="E29" s="283"/>
      <c r="F29" s="292"/>
      <c r="G29" s="292"/>
      <c r="H29" s="292"/>
      <c r="I29" s="292"/>
      <c r="J29" s="312"/>
      <c r="K29" s="321"/>
      <c r="L29" s="275"/>
      <c r="M29" s="341"/>
    </row>
    <row r="30" spans="1:13">
      <c r="A30" s="126"/>
      <c r="B30" s="126"/>
      <c r="C30" s="268"/>
      <c r="D30" s="275"/>
      <c r="E30" s="283"/>
      <c r="F30" s="292"/>
      <c r="G30" s="292"/>
      <c r="H30" s="292"/>
      <c r="I30" s="292"/>
      <c r="J30" s="312"/>
      <c r="K30" s="321"/>
      <c r="L30" s="275"/>
      <c r="M30" s="341"/>
    </row>
    <row r="31" spans="1:13">
      <c r="A31" s="126"/>
      <c r="B31" s="126"/>
      <c r="C31" s="268"/>
      <c r="D31" s="275"/>
      <c r="E31" s="283"/>
      <c r="F31" s="292"/>
      <c r="G31" s="292"/>
      <c r="H31" s="292"/>
      <c r="I31" s="292"/>
      <c r="J31" s="312"/>
      <c r="K31" s="321"/>
      <c r="L31" s="275"/>
      <c r="M31" s="341"/>
    </row>
    <row r="32" spans="1:13">
      <c r="A32" s="126"/>
      <c r="B32" s="126"/>
      <c r="C32" s="268"/>
      <c r="D32" s="275"/>
      <c r="E32" s="283"/>
      <c r="F32" s="292"/>
      <c r="G32" s="292"/>
      <c r="H32" s="292"/>
      <c r="I32" s="292"/>
      <c r="J32" s="312"/>
      <c r="K32" s="321"/>
      <c r="L32" s="275"/>
      <c r="M32" s="341"/>
    </row>
    <row r="33" spans="1:13">
      <c r="A33" s="126"/>
      <c r="B33" s="126"/>
      <c r="C33" s="268"/>
      <c r="D33" s="275"/>
      <c r="E33" s="283"/>
      <c r="F33" s="292"/>
      <c r="G33" s="292"/>
      <c r="H33" s="292"/>
      <c r="I33" s="292"/>
      <c r="J33" s="312"/>
      <c r="K33" s="321"/>
      <c r="L33" s="275"/>
      <c r="M33" s="341"/>
    </row>
    <row r="34" spans="1:13">
      <c r="A34" s="126"/>
      <c r="B34" s="126"/>
      <c r="C34" s="268"/>
      <c r="D34" s="275"/>
      <c r="E34" s="283"/>
      <c r="F34" s="292"/>
      <c r="G34" s="292"/>
      <c r="H34" s="292"/>
      <c r="I34" s="292"/>
      <c r="J34" s="312"/>
      <c r="K34" s="321"/>
      <c r="L34" s="275"/>
      <c r="M34" s="341"/>
    </row>
    <row r="35" spans="1:13">
      <c r="A35" s="126"/>
      <c r="B35" s="126"/>
      <c r="C35" s="268"/>
      <c r="D35" s="275"/>
      <c r="E35" s="283"/>
      <c r="F35" s="292"/>
      <c r="G35" s="292"/>
      <c r="H35" s="292"/>
      <c r="I35" s="292"/>
      <c r="J35" s="312"/>
      <c r="K35" s="321"/>
      <c r="L35" s="275"/>
      <c r="M35" s="341"/>
    </row>
    <row r="36" spans="1:13">
      <c r="A36" s="126"/>
      <c r="B36" s="126"/>
      <c r="C36" s="268"/>
      <c r="D36" s="275"/>
      <c r="E36" s="283"/>
      <c r="F36" s="292"/>
      <c r="G36" s="292"/>
      <c r="H36" s="292"/>
      <c r="I36" s="292"/>
      <c r="J36" s="312"/>
      <c r="K36" s="321"/>
      <c r="L36" s="275"/>
      <c r="M36" s="341"/>
    </row>
    <row r="37" spans="1:13">
      <c r="A37" s="126"/>
      <c r="B37" s="126"/>
      <c r="C37" s="268"/>
      <c r="D37" s="275"/>
      <c r="E37" s="283"/>
      <c r="F37" s="292"/>
      <c r="G37" s="292"/>
      <c r="H37" s="292"/>
      <c r="I37" s="292"/>
      <c r="J37" s="312"/>
      <c r="K37" s="321"/>
      <c r="L37" s="275"/>
      <c r="M37" s="341"/>
    </row>
    <row r="38" spans="1:13">
      <c r="A38" s="126"/>
      <c r="B38" s="126"/>
      <c r="C38" s="268"/>
      <c r="D38" s="275"/>
      <c r="E38" s="283"/>
      <c r="F38" s="292"/>
      <c r="G38" s="292"/>
      <c r="H38" s="292"/>
      <c r="I38" s="292"/>
      <c r="J38" s="312"/>
      <c r="K38" s="321"/>
      <c r="L38" s="275"/>
      <c r="M38" s="341"/>
    </row>
    <row r="39" spans="1:13">
      <c r="A39" s="126"/>
      <c r="B39" s="126"/>
      <c r="C39" s="268"/>
      <c r="D39" s="275"/>
      <c r="E39" s="283"/>
      <c r="F39" s="292"/>
      <c r="G39" s="292"/>
      <c r="H39" s="292"/>
      <c r="I39" s="292"/>
      <c r="J39" s="312"/>
      <c r="K39" s="321"/>
      <c r="L39" s="275"/>
      <c r="M39" s="341"/>
    </row>
    <row r="40" spans="1:13">
      <c r="A40" s="126"/>
      <c r="B40" s="126"/>
      <c r="C40" s="268"/>
      <c r="D40" s="275"/>
      <c r="E40" s="283"/>
      <c r="F40" s="292"/>
      <c r="G40" s="292"/>
      <c r="H40" s="292"/>
      <c r="I40" s="292"/>
      <c r="J40" s="312"/>
      <c r="K40" s="321"/>
      <c r="L40" s="275"/>
      <c r="M40" s="341"/>
    </row>
  </sheetData>
  <customSheetViews>
    <customSheetView guid="{29BBCDCC-9390-420B-8D25-C933E270B85D}"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1"/>
      <headerFooter alignWithMargins="0">
        <oddHeader>&amp;R&amp;20&amp;F</oddHeader>
        <evenHeader>&amp;R&amp;20&amp;F</evenHeader>
        <firstHeader>&amp;R&amp;20&amp;F</firstHeader>
      </headerFooter>
    </customSheetView>
    <customSheetView guid="{20DE439C-C55D-4AD5-895C-65BDB519EE9D}"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2"/>
      <headerFooter alignWithMargins="0">
        <oddHeader>&amp;R&amp;20&amp;F</oddHeader>
        <evenHeader>&amp;R&amp;20&amp;F</evenHeader>
        <firstHeader>&amp;R&amp;20&amp;F</firstHeader>
      </headerFooter>
    </customSheetView>
    <customSheetView guid="{C6421998-4105-4996-A537-F042BABF79F9}"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3"/>
      <headerFooter alignWithMargins="0">
        <oddHeader>&amp;R&amp;20&amp;F</oddHeader>
        <evenHeader>&amp;R&amp;20&amp;F</evenHeader>
        <firstHeader>&amp;R&amp;20&amp;F</firstHeader>
      </headerFooter>
    </customSheetView>
    <customSheetView guid="{09C88656-BAA6-4295-8A81-E80DA44E9A6F}"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4"/>
      <headerFooter alignWithMargins="0">
        <oddHeader>&amp;R&amp;20&amp;F</oddHeader>
        <evenHeader>&amp;R&amp;20&amp;F</evenHeader>
        <firstHeader>&amp;R&amp;20&amp;F</firstHeader>
      </headerFooter>
    </customSheetView>
    <customSheetView guid="{715ED6EE-60F7-42A5-AE37-C368864F0B48}"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5"/>
      <headerFooter alignWithMargins="0">
        <oddHeader>&amp;R&amp;20&amp;F</oddHeader>
        <evenHeader>&amp;R&amp;20&amp;F</evenHeader>
        <firstHeader>&amp;R&amp;20&amp;F</firstHeader>
      </headerFooter>
    </customSheetView>
    <customSheetView guid="{D2240C7A-0D76-4756-8004-0A520B4A126F}"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6"/>
      <headerFooter alignWithMargins="0">
        <oddHeader>&amp;R&amp;20&amp;F</oddHeader>
        <evenHeader>&amp;R&amp;20&amp;F</evenHeader>
        <firstHeader>&amp;R&amp;20&amp;F</firstHeader>
      </headerFooter>
    </customSheetView>
    <customSheetView guid="{FFD8D6FA-3860-4725-8A91-91AC80915276}"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7"/>
      <headerFooter alignWithMargins="0">
        <oddHeader>&amp;R&amp;20&amp;F</oddHeader>
        <evenHeader>&amp;R&amp;20&amp;F</evenHeader>
        <firstHeader>&amp;R&amp;20&amp;F</firstHeader>
      </headerFooter>
    </customSheetView>
    <customSheetView guid="{5775D969-30F3-44A3-8606-3804354B973B}"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8"/>
      <headerFooter alignWithMargins="0">
        <oddHeader>&amp;R&amp;20&amp;F</oddHeader>
        <evenHeader>&amp;R&amp;20&amp;F</evenHeader>
        <firstHeader>&amp;R&amp;20&amp;F</firstHeader>
      </headerFooter>
    </customSheetView>
    <customSheetView guid="{FF921445-335E-4629-91FC-D41F2EA7E95F}"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9"/>
      <headerFooter alignWithMargins="0">
        <oddHeader>&amp;R&amp;20&amp;F</oddHeader>
        <evenHeader>&amp;R&amp;20&amp;F</evenHeader>
        <firstHeader>&amp;R&amp;20&amp;F</firstHeader>
      </headerFooter>
    </customSheetView>
    <customSheetView guid="{B2AB3478-4B9D-4170-A85C-3A16A16F661E}"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10"/>
      <headerFooter alignWithMargins="0">
        <oddHeader>&amp;R&amp;20&amp;F</oddHeader>
        <evenHeader>&amp;R&amp;20&amp;F</evenHeader>
        <firstHeader>&amp;R&amp;20&amp;F</firstHeader>
      </headerFooter>
    </customSheetView>
    <customSheetView guid="{9DAC8695-3DB3-4FE4-BE5C-FD0984172CB7}" scale="80" showPageBreaks="1" showGridLines="0" fitToPage="1" view="pageBreakPreview">
      <selection activeCell="G10" sqref="G10"/>
      <pageMargins left="0.25" right="0.25" top="0.75" bottom="0.75" header="0.3" footer="0.3"/>
      <printOptions horizontalCentered="1"/>
      <pageSetup paperSize="9" scale="51" fitToHeight="0" orientation="landscape" horizontalDpi="300" verticalDpi="300" r:id="rId11"/>
      <headerFooter alignWithMargins="0">
        <oddHeader>&amp;R&amp;20&amp;F</oddHeader>
        <evenHeader>&amp;R&amp;20&amp;F</evenHeader>
        <firstHeader>&amp;R&amp;20&amp;F</firstHeader>
      </headerFooter>
    </customSheetView>
    <customSheetView guid="{BD854C52-7351-6E4A-B4D0-77A82BDD2DAF}" scale="80" showGridLines="0" fitToPage="1" printArea="1" view="pageBreakPreview">
      <selection activeCell="G10" sqref="G10"/>
      <pageMargins left="0.25" right="0.25" top="0.75" bottom="0.75" header="0.3" footer="0.3"/>
      <printOptions horizontalCentered="1"/>
      <pageSetup paperSize="9" fitToHeight="0" orientation="landscape" horizontalDpi="300" verticalDpi="300" r:id="rId12"/>
      <headerFooter alignWithMargins="0">
        <oddHeader>&amp;R&amp;20&amp;F</oddHeader>
      </headerFooter>
    </customSheetView>
  </customSheetViews>
  <mergeCells count="15">
    <mergeCell ref="A1:M1"/>
    <mergeCell ref="F3:H3"/>
    <mergeCell ref="F4:H4"/>
    <mergeCell ref="F5:H5"/>
    <mergeCell ref="F6:H6"/>
    <mergeCell ref="L6:M6"/>
    <mergeCell ref="A8:A9"/>
    <mergeCell ref="B8:B9"/>
    <mergeCell ref="C8:C9"/>
    <mergeCell ref="D8:D9"/>
    <mergeCell ref="E8:E9"/>
    <mergeCell ref="J8:J9"/>
    <mergeCell ref="K8:K9"/>
    <mergeCell ref="L8:L9"/>
    <mergeCell ref="M8:M9"/>
  </mergeCells>
  <phoneticPr fontId="20"/>
  <conditionalFormatting sqref="L10:L14">
    <cfRule type="expression" dxfId="1" priority="2">
      <formula>AND(H10&gt;0,L10="")</formula>
    </cfRule>
  </conditionalFormatting>
  <conditionalFormatting sqref="F10:F14">
    <cfRule type="expression" dxfId="0" priority="1">
      <formula>F10&gt;E10*0.8</formula>
    </cfRule>
  </conditionalFormatting>
  <dataValidations count="1">
    <dataValidation type="list" allowBlank="1" showDropDown="0" showInputMessage="1" showErrorMessage="1" sqref="D10:D14">
      <formula1>"ー,Ⅱ-３．事業継続に困っている中小・小規模事業者等への支援"</formula1>
    </dataValidation>
  </dataValidations>
  <printOptions horizontalCentered="1"/>
  <pageMargins left="0.25" right="0.25" top="0.75" bottom="0.75" header="0.3" footer="0.3"/>
  <pageSetup paperSize="9" scale="51" fitToWidth="1" fitToHeight="0" orientation="landscape" usePrinterDefaults="1" horizontalDpi="300" verticalDpi="300" r:id="rId13"/>
  <headerFooter alignWithMargins="0">
    <oddHeader>&amp;R&amp;20&amp;F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E30"/>
  <sheetViews>
    <sheetView showGridLines="0" view="pageBreakPreview" zoomScale="85" zoomScaleSheetLayoutView="85" workbookViewId="0">
      <selection activeCell="D28" sqref="D28:E28"/>
    </sheetView>
  </sheetViews>
  <sheetFormatPr defaultRowHeight="13.5"/>
  <cols>
    <col min="1" max="1" width="3.375" style="342" customWidth="1"/>
    <col min="2" max="2" width="2.25" style="342" customWidth="1"/>
    <col min="3" max="3" width="88.75" customWidth="1"/>
    <col min="4" max="5" width="31.125" customWidth="1"/>
  </cols>
  <sheetData>
    <row r="1" spans="1:5" ht="24.75" customHeight="1">
      <c r="A1" s="343" t="s">
        <v>6332</v>
      </c>
      <c r="B1" s="343"/>
      <c r="C1" s="343"/>
      <c r="D1" s="365" t="s">
        <v>185</v>
      </c>
      <c r="E1" s="373" t="str">
        <f>通常分様式!G3&amp;通常分様式!G4</f>
        <v>福岡県大刀洗町</v>
      </c>
    </row>
    <row r="2" spans="1:5" ht="24.75" customHeight="1">
      <c r="A2" s="343"/>
      <c r="B2" s="343"/>
      <c r="C2" s="343"/>
      <c r="D2" s="366" t="s">
        <v>55</v>
      </c>
      <c r="E2" s="373" t="str">
        <f>通常分様式!G6</f>
        <v>総務課</v>
      </c>
    </row>
    <row r="3" spans="1:5" ht="27" customHeight="1">
      <c r="D3" s="366" t="s">
        <v>66</v>
      </c>
      <c r="E3" s="373" t="str">
        <f>通常分様式!G7</f>
        <v>辻　孝将</v>
      </c>
    </row>
    <row r="4" spans="1:5" ht="36" customHeight="1">
      <c r="A4" s="344"/>
      <c r="B4" s="352"/>
      <c r="C4" s="352"/>
      <c r="D4" s="367" t="s">
        <v>7129</v>
      </c>
      <c r="E4" s="374"/>
    </row>
    <row r="5" spans="1:5" ht="35.25" customHeight="1">
      <c r="A5" s="345" t="s">
        <v>4484</v>
      </c>
      <c r="B5" s="353"/>
      <c r="C5" s="353"/>
      <c r="D5" s="353"/>
      <c r="E5" s="375"/>
    </row>
    <row r="6" spans="1:5" ht="30" customHeight="1">
      <c r="A6" s="346">
        <v>1</v>
      </c>
      <c r="B6" s="354" t="s">
        <v>5335</v>
      </c>
      <c r="C6" s="354"/>
      <c r="D6" s="368" t="s">
        <v>207</v>
      </c>
      <c r="E6" s="376"/>
    </row>
    <row r="7" spans="1:5" ht="36" customHeight="1">
      <c r="A7" s="347">
        <v>2</v>
      </c>
      <c r="B7" s="355" t="s">
        <v>2234</v>
      </c>
      <c r="C7" s="355"/>
      <c r="D7" s="369" t="s">
        <v>207</v>
      </c>
      <c r="E7" s="377"/>
    </row>
    <row r="8" spans="1:5" ht="30" customHeight="1">
      <c r="A8" s="347">
        <v>3</v>
      </c>
      <c r="B8" s="355" t="s">
        <v>7097</v>
      </c>
      <c r="C8" s="355"/>
      <c r="D8" s="369" t="s">
        <v>207</v>
      </c>
      <c r="E8" s="377"/>
    </row>
    <row r="9" spans="1:5" ht="30" customHeight="1">
      <c r="A9" s="348">
        <v>4</v>
      </c>
      <c r="B9" s="356" t="s">
        <v>213</v>
      </c>
      <c r="C9" s="356"/>
      <c r="D9" s="370" t="s">
        <v>207</v>
      </c>
      <c r="E9" s="378"/>
    </row>
    <row r="10" spans="1:5" ht="80.099999999999994" customHeight="1">
      <c r="A10" s="348">
        <v>5</v>
      </c>
      <c r="B10" s="357" t="s">
        <v>4310</v>
      </c>
      <c r="C10" s="357"/>
      <c r="D10" s="370" t="s">
        <v>207</v>
      </c>
      <c r="E10" s="378"/>
    </row>
    <row r="11" spans="1:5" ht="30" customHeight="1">
      <c r="A11" s="347">
        <v>6</v>
      </c>
      <c r="B11" s="356" t="s">
        <v>7464</v>
      </c>
      <c r="C11" s="356"/>
      <c r="D11" s="370" t="s">
        <v>207</v>
      </c>
      <c r="E11" s="378"/>
    </row>
    <row r="12" spans="1:5" ht="30" customHeight="1">
      <c r="A12" s="348">
        <v>7</v>
      </c>
      <c r="B12" s="356" t="s">
        <v>3478</v>
      </c>
      <c r="C12" s="356"/>
      <c r="D12" s="370" t="s">
        <v>207</v>
      </c>
      <c r="E12" s="378"/>
    </row>
    <row r="13" spans="1:5" ht="48" customHeight="1">
      <c r="A13" s="348">
        <v>8</v>
      </c>
      <c r="B13" s="356" t="s">
        <v>6900</v>
      </c>
      <c r="C13" s="356"/>
      <c r="D13" s="370" t="s">
        <v>207</v>
      </c>
      <c r="E13" s="378"/>
    </row>
    <row r="14" spans="1:5" ht="57" customHeight="1">
      <c r="A14" s="348">
        <v>9</v>
      </c>
      <c r="B14" s="356" t="s">
        <v>217</v>
      </c>
      <c r="C14" s="356"/>
      <c r="D14" s="370" t="s">
        <v>207</v>
      </c>
      <c r="E14" s="378"/>
    </row>
    <row r="15" spans="1:5" ht="60" customHeight="1">
      <c r="A15" s="347">
        <v>10</v>
      </c>
      <c r="B15" s="357" t="s">
        <v>1242</v>
      </c>
      <c r="C15" s="357"/>
      <c r="D15" s="370" t="s">
        <v>207</v>
      </c>
      <c r="E15" s="378"/>
    </row>
    <row r="16" spans="1:5" ht="35.25" customHeight="1">
      <c r="A16" s="349" t="s">
        <v>7465</v>
      </c>
      <c r="B16" s="358"/>
      <c r="C16" s="358"/>
      <c r="D16" s="358"/>
      <c r="E16" s="379"/>
    </row>
    <row r="17" spans="1:5" ht="48" customHeight="1">
      <c r="A17" s="347">
        <v>11</v>
      </c>
      <c r="B17" s="357" t="s">
        <v>3780</v>
      </c>
      <c r="C17" s="357"/>
      <c r="D17" s="370" t="s">
        <v>207</v>
      </c>
      <c r="E17" s="378"/>
    </row>
    <row r="18" spans="1:5" ht="30" customHeight="1">
      <c r="A18" s="348">
        <v>12</v>
      </c>
      <c r="B18" s="359" t="s">
        <v>2591</v>
      </c>
      <c r="C18" s="359"/>
      <c r="D18" s="370" t="s">
        <v>207</v>
      </c>
      <c r="E18" s="378"/>
    </row>
    <row r="19" spans="1:5" ht="30" customHeight="1">
      <c r="A19" s="348">
        <v>13</v>
      </c>
      <c r="B19" s="357" t="s">
        <v>7466</v>
      </c>
      <c r="C19" s="357"/>
      <c r="D19" s="370" t="s">
        <v>207</v>
      </c>
      <c r="E19" s="378"/>
    </row>
    <row r="20" spans="1:5" ht="87" customHeight="1">
      <c r="A20" s="348">
        <v>14</v>
      </c>
      <c r="B20" s="360" t="s">
        <v>7500</v>
      </c>
      <c r="C20" s="357"/>
      <c r="D20" s="370" t="s">
        <v>207</v>
      </c>
      <c r="E20" s="378"/>
    </row>
    <row r="21" spans="1:5" ht="35.25" customHeight="1">
      <c r="A21" s="349" t="s">
        <v>2703</v>
      </c>
      <c r="B21" s="358"/>
      <c r="C21" s="358"/>
      <c r="D21" s="358"/>
      <c r="E21" s="379"/>
    </row>
    <row r="22" spans="1:5" ht="30" customHeight="1">
      <c r="A22" s="350">
        <v>15</v>
      </c>
      <c r="B22" s="361" t="s">
        <v>2884</v>
      </c>
      <c r="C22" s="361"/>
      <c r="D22" s="370" t="s">
        <v>207</v>
      </c>
      <c r="E22" s="378"/>
    </row>
    <row r="23" spans="1:5" ht="60" customHeight="1">
      <c r="A23" s="350"/>
      <c r="B23" s="362"/>
      <c r="C23" s="364" t="s">
        <v>7203</v>
      </c>
      <c r="D23" s="371"/>
      <c r="E23" s="380"/>
    </row>
    <row r="24" spans="1:5" ht="30" customHeight="1">
      <c r="A24" s="350"/>
      <c r="B24" s="362"/>
      <c r="C24" s="364" t="s">
        <v>461</v>
      </c>
      <c r="D24" s="371"/>
      <c r="E24" s="380"/>
    </row>
    <row r="25" spans="1:5" ht="48" customHeight="1">
      <c r="A25" s="350"/>
      <c r="B25" s="362"/>
      <c r="C25" s="364" t="s">
        <v>470</v>
      </c>
      <c r="D25" s="371"/>
      <c r="E25" s="380"/>
    </row>
    <row r="26" spans="1:5" ht="30" customHeight="1">
      <c r="A26" s="350"/>
      <c r="B26" s="362"/>
      <c r="C26" s="364" t="s">
        <v>474</v>
      </c>
      <c r="D26" s="371"/>
      <c r="E26" s="380"/>
    </row>
    <row r="27" spans="1:5" ht="30" customHeight="1">
      <c r="A27" s="350"/>
      <c r="B27" s="362"/>
      <c r="C27" s="364" t="s">
        <v>415</v>
      </c>
      <c r="D27" s="371"/>
      <c r="E27" s="380"/>
    </row>
    <row r="28" spans="1:5" ht="48" customHeight="1">
      <c r="A28" s="348">
        <v>16</v>
      </c>
      <c r="B28" s="357" t="s">
        <v>6504</v>
      </c>
      <c r="C28" s="357"/>
      <c r="D28" s="370" t="s">
        <v>207</v>
      </c>
      <c r="E28" s="378"/>
    </row>
    <row r="29" spans="1:5" ht="60" customHeight="1">
      <c r="A29" s="348">
        <v>17</v>
      </c>
      <c r="B29" s="356" t="s">
        <v>7272</v>
      </c>
      <c r="C29" s="356"/>
      <c r="D29" s="370" t="s">
        <v>207</v>
      </c>
      <c r="E29" s="378"/>
    </row>
    <row r="30" spans="1:5" ht="48" customHeight="1">
      <c r="A30" s="351">
        <v>18</v>
      </c>
      <c r="B30" s="363" t="s">
        <v>5518</v>
      </c>
      <c r="C30" s="363"/>
      <c r="D30" s="372"/>
      <c r="E30" s="381"/>
    </row>
    <row r="31" spans="1:5" ht="14.25"/>
  </sheetData>
  <customSheetViews>
    <customSheetView guid="{29BBCDCC-9390-420B-8D25-C933E270B85D}" scale="85" showPageBreaks="1" showGridLines="0" fitToPage="1" printArea="1" view="pageBreakPreview">
      <selection activeCell="D28" sqref="D28:E28"/>
      <pageMargins left="0.19652777777777777" right="0.19652777777777777" top="0.19652777777777777" bottom="0.19652777777777777" header="0.51180555555555551" footer="0.51180555555555551"/>
      <pageSetup paperSize="9" scale="49" orientation="landscape" horizontalDpi="300" verticalDpi="300" r:id="rId1"/>
      <headerFooter alignWithMargins="0"/>
    </customSheetView>
    <customSheetView guid="{20DE439C-C55D-4AD5-895C-65BDB519EE9D}"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2"/>
      <headerFooter alignWithMargins="0"/>
    </customSheetView>
    <customSheetView guid="{C6421998-4105-4996-A537-F042BABF79F9}"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3"/>
      <headerFooter alignWithMargins="0"/>
    </customSheetView>
    <customSheetView guid="{09C88656-BAA6-4295-8A81-E80DA44E9A6F}"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4"/>
      <headerFooter alignWithMargins="0"/>
    </customSheetView>
    <customSheetView guid="{715ED6EE-60F7-42A5-AE37-C368864F0B48}"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5"/>
      <headerFooter alignWithMargins="0"/>
    </customSheetView>
    <customSheetView guid="{D2240C7A-0D76-4756-8004-0A520B4A126F}"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6"/>
      <headerFooter alignWithMargins="0"/>
    </customSheetView>
    <customSheetView guid="{FFD8D6FA-3860-4725-8A91-91AC80915276}"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7"/>
      <headerFooter alignWithMargins="0"/>
    </customSheetView>
    <customSheetView guid="{5775D969-30F3-44A3-8606-3804354B973B}"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8"/>
      <headerFooter alignWithMargins="0"/>
    </customSheetView>
    <customSheetView guid="{FF921445-335E-4629-91FC-D41F2EA7E95F}"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9"/>
      <headerFooter alignWithMargins="0"/>
    </customSheetView>
    <customSheetView guid="{B2AB3478-4B9D-4170-A85C-3A16A16F661E}" scale="85" showPageBreaks="1" showGridLines="0" fitToPage="1" printArea="1" view="pageBreakPreview">
      <selection activeCell="D20" sqref="D20:E20"/>
      <pageMargins left="0.19652777777777777" right="0.19652777777777777" top="0.19652777777777777" bottom="0.19652777777777777" header="0.51180555555555551" footer="0.51180555555555551"/>
      <pageSetup paperSize="9" scale="49" orientation="landscape" horizontalDpi="300" verticalDpi="300" r:id="rId10"/>
      <headerFooter alignWithMargins="0"/>
    </customSheetView>
    <customSheetView guid="{9DAC8695-3DB3-4FE4-BE5C-FD0984172CB7}" scale="85" showPageBreaks="1" showGridLines="0" fitToPage="1" printArea="1" view="pageBreakPreview">
      <selection activeCell="D28" sqref="D28:E28"/>
      <pageMargins left="0.19652777777777777" right="0.19652777777777777" top="0.19652777777777777" bottom="0.19652777777777777" header="0.51180555555555551" footer="0.51180555555555551"/>
      <pageSetup paperSize="9" scale="50" orientation="landscape" horizontalDpi="300" verticalDpi="300" r:id="rId11"/>
      <headerFooter alignWithMargins="0"/>
    </customSheetView>
    <customSheetView guid="{BD854C52-7351-6E4A-B4D0-77A82BDD2DAF}" scale="85" showGridLines="0" fitToPage="1" printArea="1" view="pageBreakPreview">
      <selection activeCell="D28" sqref="D28:E28"/>
      <pageMargins left="0.19652777777777777" right="0.19652777777777777" top="0.19652777777777777" bottom="0.19652777777777777" header="0.51180555555555551" footer="0.51180555555555551"/>
      <pageSetup paperSize="9" orientation="landscape" horizontalDpi="300" verticalDpi="300" r:id="rId12"/>
      <headerFooter alignWithMargins="0"/>
    </customSheetView>
  </customSheetViews>
  <mergeCells count="47">
    <mergeCell ref="B4:C4"/>
    <mergeCell ref="D4:E4"/>
    <mergeCell ref="A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A16:E16"/>
    <mergeCell ref="B17:C17"/>
    <mergeCell ref="D17:E17"/>
    <mergeCell ref="B18:C18"/>
    <mergeCell ref="D18:E18"/>
    <mergeCell ref="B19:C19"/>
    <mergeCell ref="D19:E19"/>
    <mergeCell ref="B20:C20"/>
    <mergeCell ref="D20:E20"/>
    <mergeCell ref="A21:E21"/>
    <mergeCell ref="B22:C22"/>
    <mergeCell ref="D22:E22"/>
    <mergeCell ref="D23:E23"/>
    <mergeCell ref="D24:E24"/>
    <mergeCell ref="D25:E25"/>
    <mergeCell ref="D26:E26"/>
    <mergeCell ref="D27:E27"/>
    <mergeCell ref="B28:C28"/>
    <mergeCell ref="D28:E28"/>
    <mergeCell ref="B29:C29"/>
    <mergeCell ref="D29:E29"/>
    <mergeCell ref="B30:C30"/>
    <mergeCell ref="D30:E30"/>
    <mergeCell ref="A22:A27"/>
  </mergeCells>
  <phoneticPr fontId="20"/>
  <dataValidations count="1">
    <dataValidation type="list" allowBlank="1" showDropDown="0" showInputMessage="0" showErrorMessage="1" sqref="D22 D28:D30 D6:D15 D17:D20">
      <formula1>"○"</formula1>
    </dataValidation>
  </dataValidations>
  <pageMargins left="0.19652777777777777" right="0.19652777777777777" top="0.19652777777777777" bottom="0.19652777777777777" header="0.51180555555555551" footer="0.51180555555555551"/>
  <pageSetup paperSize="9" scale="49" fitToWidth="1" fitToHeight="1" orientation="landscape" usePrinterDefaults="1" horizontalDpi="300" verticalDpi="300" r:id="rId13"/>
  <headerFooter alignWithMargins="0"/>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B52"/>
  <sheetViews>
    <sheetView showGridLines="0" view="pageBreakPreview" zoomScaleSheetLayoutView="100" workbookViewId="0">
      <selection activeCell="A26" sqref="A26"/>
    </sheetView>
  </sheetViews>
  <sheetFormatPr defaultRowHeight="25.5" customHeight="1"/>
  <cols>
    <col min="1" max="1" width="73.375" style="382" customWidth="1"/>
    <col min="2" max="2" width="34.875" style="1" customWidth="1"/>
  </cols>
  <sheetData>
    <row r="1" spans="1:2" ht="25.5" customHeight="1">
      <c r="A1" s="383" t="s">
        <v>145</v>
      </c>
    </row>
    <row r="2" spans="1:2" ht="25.5" customHeight="1">
      <c r="A2" s="384" t="s">
        <v>5980</v>
      </c>
      <c r="B2" s="384" t="s">
        <v>7376</v>
      </c>
    </row>
    <row r="3" spans="1:2" ht="25.5" customHeight="1">
      <c r="A3" s="385" t="s">
        <v>7468</v>
      </c>
      <c r="B3" s="391" t="s">
        <v>4043</v>
      </c>
    </row>
    <row r="4" spans="1:2" ht="25.5" customHeight="1">
      <c r="A4" s="385" t="s">
        <v>7469</v>
      </c>
      <c r="B4" s="391" t="s">
        <v>6042</v>
      </c>
    </row>
    <row r="5" spans="1:2" ht="25.5" customHeight="1">
      <c r="A5" s="386" t="s">
        <v>5498</v>
      </c>
      <c r="B5" s="392" t="s">
        <v>4043</v>
      </c>
    </row>
    <row r="6" spans="1:2" ht="25.5" customHeight="1">
      <c r="A6" s="385" t="s">
        <v>5909</v>
      </c>
      <c r="B6" s="391" t="s">
        <v>4043</v>
      </c>
    </row>
    <row r="7" spans="1:2" ht="25.5" customHeight="1">
      <c r="A7" s="385" t="s">
        <v>5389</v>
      </c>
      <c r="B7" s="391" t="s">
        <v>4043</v>
      </c>
    </row>
    <row r="8" spans="1:2" ht="25.5" customHeight="1">
      <c r="A8" s="385" t="s">
        <v>4776</v>
      </c>
      <c r="B8" s="391" t="s">
        <v>4043</v>
      </c>
    </row>
    <row r="9" spans="1:2" ht="25.5" customHeight="1">
      <c r="A9" s="385" t="s">
        <v>7470</v>
      </c>
      <c r="B9" s="391" t="s">
        <v>6042</v>
      </c>
    </row>
    <row r="10" spans="1:2" ht="25.5" customHeight="1">
      <c r="A10" s="385" t="s">
        <v>3126</v>
      </c>
      <c r="B10" s="391" t="s">
        <v>4043</v>
      </c>
    </row>
    <row r="11" spans="1:2" ht="25.5" customHeight="1">
      <c r="A11" s="385" t="s">
        <v>7471</v>
      </c>
      <c r="B11" s="391" t="s">
        <v>4043</v>
      </c>
    </row>
    <row r="12" spans="1:2" ht="25.5" customHeight="1">
      <c r="A12" s="387" t="s">
        <v>7480</v>
      </c>
      <c r="B12" s="393" t="s">
        <v>4494</v>
      </c>
    </row>
    <row r="13" spans="1:2" ht="25.5" customHeight="1">
      <c r="A13" s="387" t="s">
        <v>7481</v>
      </c>
      <c r="B13" s="393" t="s">
        <v>1744</v>
      </c>
    </row>
    <row r="14" spans="1:2" ht="25.5" customHeight="1">
      <c r="A14" s="387" t="s">
        <v>7472</v>
      </c>
      <c r="B14" s="393" t="s">
        <v>2585</v>
      </c>
    </row>
    <row r="15" spans="1:2" ht="25.5" customHeight="1">
      <c r="A15" s="388" t="s">
        <v>7482</v>
      </c>
      <c r="B15" s="394" t="s">
        <v>7473</v>
      </c>
    </row>
    <row r="16" spans="1:2" ht="25.5" customHeight="1">
      <c r="A16" s="388" t="s">
        <v>7475</v>
      </c>
      <c r="B16" s="395" t="s">
        <v>7473</v>
      </c>
    </row>
    <row r="17" spans="1:2" ht="25.5" customHeight="1">
      <c r="A17" s="388" t="s">
        <v>7483</v>
      </c>
      <c r="B17" s="395" t="s">
        <v>3889</v>
      </c>
    </row>
    <row r="18" spans="1:2" ht="25.5" customHeight="1">
      <c r="A18" s="388" t="s">
        <v>7484</v>
      </c>
      <c r="B18" s="395" t="s">
        <v>7473</v>
      </c>
    </row>
    <row r="19" spans="1:2" ht="25.5" customHeight="1">
      <c r="A19" s="388" t="s">
        <v>7474</v>
      </c>
      <c r="B19" s="395" t="s">
        <v>7473</v>
      </c>
    </row>
    <row r="20" spans="1:2" ht="25.5" customHeight="1">
      <c r="A20" s="388" t="s">
        <v>7485</v>
      </c>
      <c r="B20" s="395" t="s">
        <v>7473</v>
      </c>
    </row>
    <row r="21" spans="1:2" ht="25.5" customHeight="1">
      <c r="A21" s="388" t="s">
        <v>7007</v>
      </c>
      <c r="B21" s="395" t="s">
        <v>7473</v>
      </c>
    </row>
    <row r="22" spans="1:2" ht="25.5" customHeight="1">
      <c r="A22" s="388" t="s">
        <v>65</v>
      </c>
      <c r="B22" s="395" t="s">
        <v>7473</v>
      </c>
    </row>
    <row r="23" spans="1:2" ht="25.5" customHeight="1">
      <c r="A23" s="388" t="s">
        <v>4465</v>
      </c>
      <c r="B23" s="395" t="s">
        <v>7473</v>
      </c>
    </row>
    <row r="24" spans="1:2" ht="25.5" customHeight="1">
      <c r="A24" s="388" t="s">
        <v>3882</v>
      </c>
      <c r="B24" s="395" t="s">
        <v>7473</v>
      </c>
    </row>
    <row r="25" spans="1:2" ht="25.5" customHeight="1">
      <c r="A25" s="388" t="s">
        <v>7486</v>
      </c>
      <c r="B25" s="394" t="s">
        <v>6810</v>
      </c>
    </row>
    <row r="26" spans="1:2" ht="25.5" customHeight="1">
      <c r="A26" s="389" t="s">
        <v>3245</v>
      </c>
      <c r="B26" s="394" t="s">
        <v>7477</v>
      </c>
    </row>
    <row r="27" spans="1:2" ht="25.5" customHeight="1">
      <c r="A27" s="388" t="s">
        <v>1997</v>
      </c>
      <c r="B27" s="394" t="s">
        <v>6810</v>
      </c>
    </row>
    <row r="28" spans="1:2" ht="25.5" customHeight="1">
      <c r="A28" s="390" t="s">
        <v>2802</v>
      </c>
      <c r="B28" s="396" t="s">
        <v>7477</v>
      </c>
    </row>
    <row r="29" spans="1:2" ht="25.5" customHeight="1">
      <c r="A29" s="388" t="s">
        <v>5888</v>
      </c>
      <c r="B29" s="394" t="s">
        <v>7477</v>
      </c>
    </row>
    <row r="30" spans="1:2" ht="25.5" customHeight="1">
      <c r="A30" s="388" t="s">
        <v>7487</v>
      </c>
      <c r="B30" s="394" t="s">
        <v>7477</v>
      </c>
    </row>
    <row r="31" spans="1:2" ht="25.5" customHeight="1">
      <c r="A31" s="388" t="s">
        <v>5663</v>
      </c>
      <c r="B31" s="395" t="s">
        <v>7477</v>
      </c>
    </row>
    <row r="32" spans="1:2" ht="25.5" customHeight="1">
      <c r="A32" s="388" t="s">
        <v>5510</v>
      </c>
      <c r="B32" s="394" t="s">
        <v>6810</v>
      </c>
    </row>
    <row r="33" spans="1:2" ht="25.5" customHeight="1">
      <c r="A33" s="389" t="s">
        <v>6655</v>
      </c>
      <c r="B33" s="396" t="s">
        <v>7477</v>
      </c>
    </row>
    <row r="34" spans="1:2" ht="25.5" customHeight="1">
      <c r="A34" s="388" t="s">
        <v>7488</v>
      </c>
      <c r="B34" s="395" t="s">
        <v>7477</v>
      </c>
    </row>
    <row r="35" spans="1:2" ht="25.5" customHeight="1">
      <c r="A35" s="389" t="s">
        <v>7489</v>
      </c>
      <c r="B35" s="394" t="s">
        <v>6810</v>
      </c>
    </row>
    <row r="36" spans="1:2" ht="25.5" customHeight="1">
      <c r="A36" s="388" t="s">
        <v>6482</v>
      </c>
      <c r="B36" s="395" t="s">
        <v>7477</v>
      </c>
    </row>
    <row r="37" spans="1:2" ht="25.5" customHeight="1">
      <c r="A37" s="388" t="s">
        <v>3633</v>
      </c>
      <c r="B37" s="394" t="s">
        <v>7477</v>
      </c>
    </row>
    <row r="38" spans="1:2" ht="25.5" customHeight="1">
      <c r="A38" s="388" t="s">
        <v>7490</v>
      </c>
      <c r="B38" s="394" t="s">
        <v>7477</v>
      </c>
    </row>
    <row r="39" spans="1:2" ht="25.5" customHeight="1">
      <c r="A39" s="388" t="s">
        <v>3054</v>
      </c>
      <c r="B39" s="394" t="s">
        <v>7477</v>
      </c>
    </row>
    <row r="40" spans="1:2" ht="25.5" customHeight="1">
      <c r="A40" s="389" t="s">
        <v>7491</v>
      </c>
      <c r="B40" s="394" t="s">
        <v>6810</v>
      </c>
    </row>
    <row r="41" spans="1:2" ht="25.5" customHeight="1">
      <c r="A41" s="388" t="s">
        <v>4315</v>
      </c>
      <c r="B41" s="394" t="s">
        <v>6810</v>
      </c>
    </row>
    <row r="42" spans="1:2" ht="25.5" customHeight="1">
      <c r="A42" s="388" t="s">
        <v>7492</v>
      </c>
      <c r="B42" s="394" t="s">
        <v>6810</v>
      </c>
    </row>
    <row r="43" spans="1:2" ht="25.5" customHeight="1">
      <c r="A43" s="389" t="s">
        <v>4729</v>
      </c>
      <c r="B43" s="397" t="s">
        <v>5584</v>
      </c>
    </row>
    <row r="44" spans="1:2" ht="25.5" customHeight="1">
      <c r="A44" s="388" t="s">
        <v>7143</v>
      </c>
      <c r="B44" s="395" t="s">
        <v>5584</v>
      </c>
    </row>
    <row r="45" spans="1:2" ht="25.5" customHeight="1">
      <c r="A45" s="388" t="s">
        <v>7493</v>
      </c>
      <c r="B45" s="395" t="s">
        <v>5584</v>
      </c>
    </row>
    <row r="46" spans="1:2" ht="25.5" customHeight="1">
      <c r="A46" s="388" t="s">
        <v>3975</v>
      </c>
      <c r="B46" s="395" t="s">
        <v>7367</v>
      </c>
    </row>
    <row r="47" spans="1:2" ht="25.5" customHeight="1">
      <c r="A47" s="388" t="s">
        <v>2385</v>
      </c>
      <c r="B47" s="394" t="s">
        <v>7478</v>
      </c>
    </row>
    <row r="48" spans="1:2" ht="25.5" customHeight="1">
      <c r="A48" s="388" t="s">
        <v>7476</v>
      </c>
      <c r="B48" s="394" t="s">
        <v>7479</v>
      </c>
    </row>
    <row r="49" spans="1:2" ht="25.5" customHeight="1">
      <c r="A49" s="388" t="s">
        <v>1152</v>
      </c>
      <c r="B49" s="394" t="s">
        <v>7479</v>
      </c>
    </row>
    <row r="50" spans="1:2" ht="25.5" customHeight="1">
      <c r="A50" s="388" t="s">
        <v>6342</v>
      </c>
      <c r="B50" s="394" t="s">
        <v>7479</v>
      </c>
    </row>
    <row r="51" spans="1:2" ht="25.5" customHeight="1">
      <c r="A51" s="388" t="s">
        <v>3311</v>
      </c>
      <c r="B51" s="395" t="s">
        <v>7479</v>
      </c>
    </row>
    <row r="52" spans="1:2" ht="25.5" customHeight="1">
      <c r="A52" s="388" t="s">
        <v>5913</v>
      </c>
      <c r="B52" s="395" t="s">
        <v>7157</v>
      </c>
    </row>
  </sheetData>
  <customSheetViews>
    <customSheetView guid="{29BBCDCC-9390-420B-8D25-C933E270B85D}"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1"/>
      <headerFooter alignWithMargins="0"/>
    </customSheetView>
    <customSheetView guid="{20DE439C-C55D-4AD5-895C-65BDB519EE9D}"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2"/>
      <headerFooter alignWithMargins="0"/>
    </customSheetView>
    <customSheetView guid="{C6421998-4105-4996-A537-F042BABF79F9}"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3"/>
      <headerFooter alignWithMargins="0"/>
    </customSheetView>
    <customSheetView guid="{09C88656-BAA6-4295-8A81-E80DA44E9A6F}"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4"/>
      <headerFooter alignWithMargins="0"/>
    </customSheetView>
    <customSheetView guid="{715ED6EE-60F7-42A5-AE37-C368864F0B48}"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5"/>
      <headerFooter alignWithMargins="0"/>
    </customSheetView>
    <customSheetView guid="{D2240C7A-0D76-4756-8004-0A520B4A126F}"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6"/>
      <headerFooter alignWithMargins="0"/>
    </customSheetView>
    <customSheetView guid="{FFD8D6FA-3860-4725-8A91-91AC80915276}"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7"/>
      <headerFooter alignWithMargins="0"/>
    </customSheetView>
    <customSheetView guid="{5775D969-30F3-44A3-8606-3804354B973B}"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8"/>
      <headerFooter alignWithMargins="0"/>
    </customSheetView>
    <customSheetView guid="{FF921445-335E-4629-91FC-D41F2EA7E95F}"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9"/>
      <headerFooter alignWithMargins="0"/>
    </customSheetView>
    <customSheetView guid="{B2AB3478-4B9D-4170-A85C-3A16A16F661E}"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10"/>
      <headerFooter alignWithMargins="0"/>
    </customSheetView>
    <customSheetView guid="{9DAC8695-3DB3-4FE4-BE5C-FD0984172CB7}" showPageBreaks="1" showGridLines="0" view="pageBreakPreview">
      <selection activeCell="A26" sqref="A26"/>
      <pageMargins left="0.74791666666666656" right="0.74791666666666656" top="0.98402777777777761" bottom="0.98402777777777761" header="0.51180555555555551" footer="0.51180555555555551"/>
      <pageSetup paperSize="9" scale="83" orientation="portrait" horizontalDpi="300" verticalDpi="300" r:id="rId11"/>
      <headerFooter alignWithMargins="0"/>
    </customSheetView>
    <customSheetView guid="{BD854C52-7351-6E4A-B4D0-77A82BDD2DAF}" showGridLines="0" view="pageBreakPreview">
      <selection activeCell="A26" sqref="A26"/>
      <pageMargins left="0.74791666666666656" right="0.74791666666666656" top="0.98402777777777761" bottom="0.98402777777777761" header="0.51180555555555551" footer="0.51180555555555551"/>
      <pageSetup paperSize="9" scale="83" horizontalDpi="300" verticalDpi="300" r:id="rId12"/>
      <headerFooter alignWithMargins="0"/>
    </customSheetView>
  </customSheetViews>
  <phoneticPr fontId="20"/>
  <pageMargins left="0.74791666666666656" right="0.74791666666666656" top="0.98402777777777761" bottom="0.98402777777777761" header="0.51180555555555551" footer="0.51180555555555551"/>
  <pageSetup paperSize="9" scale="83" fitToWidth="1" fitToHeight="1" orientation="portrait" usePrinterDefaults="1" horizontalDpi="300" verticalDpi="300" r:id="rId1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dimension ref="A1:AJ404"/>
  <sheetViews>
    <sheetView workbookViewId="0">
      <selection activeCell="M6" sqref="M6"/>
    </sheetView>
  </sheetViews>
  <sheetFormatPr defaultRowHeight="13.5"/>
  <cols>
    <col min="7" max="8" width="9" customWidth="1"/>
    <col min="10" max="10" width="9" customWidth="1"/>
    <col min="15" max="15" width="30.125" customWidth="1"/>
    <col min="16" max="18" width="11.375" customWidth="1"/>
    <col min="19" max="20" width="7.875" customWidth="1"/>
    <col min="21" max="22" width="7.375" customWidth="1"/>
  </cols>
  <sheetData>
    <row r="1" spans="1:36" ht="24.75" customHeight="1">
      <c r="A1" s="398" t="s">
        <v>7374</v>
      </c>
      <c r="B1" s="398" t="s">
        <v>3647</v>
      </c>
      <c r="C1" s="398" t="s">
        <v>7375</v>
      </c>
      <c r="D1" s="400" t="s">
        <v>4007</v>
      </c>
      <c r="E1" s="400" t="s">
        <v>4348</v>
      </c>
      <c r="F1" s="400" t="s">
        <v>7402</v>
      </c>
      <c r="G1" s="400" t="s">
        <v>4491</v>
      </c>
      <c r="H1" s="400" t="s">
        <v>5344</v>
      </c>
      <c r="I1" s="403" t="s">
        <v>81</v>
      </c>
      <c r="J1" s="404" t="s">
        <v>7429</v>
      </c>
      <c r="K1" s="407" t="s">
        <v>87</v>
      </c>
      <c r="L1" s="408" t="s">
        <v>7384</v>
      </c>
      <c r="M1" s="411" t="s">
        <v>18</v>
      </c>
      <c r="N1" s="412" t="s">
        <v>94</v>
      </c>
      <c r="O1" s="413" t="s">
        <v>7404</v>
      </c>
      <c r="P1" s="414" t="s">
        <v>7423</v>
      </c>
      <c r="Q1" s="414" t="s">
        <v>7424</v>
      </c>
      <c r="R1" s="414" t="s">
        <v>7425</v>
      </c>
      <c r="S1" s="414" t="s">
        <v>2397</v>
      </c>
      <c r="T1" s="414" t="s">
        <v>7454</v>
      </c>
      <c r="U1" s="414" t="s">
        <v>7385</v>
      </c>
      <c r="V1" s="414" t="s">
        <v>7467</v>
      </c>
      <c r="W1" s="418" t="s">
        <v>301</v>
      </c>
      <c r="X1" s="408" t="s">
        <v>52</v>
      </c>
      <c r="Y1" s="408" t="s">
        <v>101</v>
      </c>
      <c r="Z1" s="418" t="s">
        <v>28</v>
      </c>
      <c r="AA1" s="418"/>
      <c r="AB1" s="418"/>
      <c r="AC1" s="418"/>
      <c r="AD1" s="418"/>
      <c r="AE1" s="418"/>
      <c r="AF1" s="418"/>
      <c r="AG1" s="418" t="s">
        <v>6333</v>
      </c>
      <c r="AH1" s="418" t="s">
        <v>4752</v>
      </c>
      <c r="AI1" s="418" t="s">
        <v>7378</v>
      </c>
      <c r="AJ1" s="420" t="s">
        <v>476</v>
      </c>
    </row>
    <row r="2" spans="1:36" ht="24.75" customHeight="1">
      <c r="A2" s="398"/>
      <c r="B2" s="398"/>
      <c r="C2" s="398"/>
      <c r="D2" s="401"/>
      <c r="E2" s="401"/>
      <c r="F2" s="401"/>
      <c r="G2" s="401"/>
      <c r="H2" s="401"/>
      <c r="I2" s="403"/>
      <c r="J2" s="405"/>
      <c r="K2" s="407"/>
      <c r="L2" s="409"/>
      <c r="M2" s="411"/>
      <c r="N2" s="412"/>
      <c r="O2" s="413"/>
      <c r="P2" s="415"/>
      <c r="Q2" s="415"/>
      <c r="R2" s="415"/>
      <c r="S2" s="415"/>
      <c r="T2" s="415"/>
      <c r="U2" s="415"/>
      <c r="V2" s="415"/>
      <c r="W2" s="418"/>
      <c r="X2" s="409"/>
      <c r="Y2" s="409"/>
      <c r="Z2" s="418" t="s">
        <v>458</v>
      </c>
      <c r="AA2" s="418" t="s">
        <v>56</v>
      </c>
      <c r="AB2" s="418"/>
      <c r="AC2" s="418"/>
      <c r="AD2" s="418"/>
      <c r="AE2" s="418"/>
      <c r="AF2" s="418" t="s">
        <v>122</v>
      </c>
      <c r="AG2" s="418"/>
      <c r="AH2" s="418"/>
      <c r="AI2" s="418"/>
      <c r="AJ2" s="420"/>
    </row>
    <row r="3" spans="1:36" ht="24.75" customHeight="1">
      <c r="A3" s="398"/>
      <c r="B3" s="398"/>
      <c r="C3" s="398"/>
      <c r="D3" s="401"/>
      <c r="E3" s="401"/>
      <c r="F3" s="401"/>
      <c r="G3" s="401"/>
      <c r="H3" s="401"/>
      <c r="I3" s="403"/>
      <c r="J3" s="405"/>
      <c r="K3" s="407"/>
      <c r="L3" s="409"/>
      <c r="M3" s="411"/>
      <c r="N3" s="412"/>
      <c r="O3" s="413"/>
      <c r="P3" s="415"/>
      <c r="Q3" s="415"/>
      <c r="R3" s="415"/>
      <c r="S3" s="415"/>
      <c r="T3" s="415"/>
      <c r="U3" s="415"/>
      <c r="V3" s="415"/>
      <c r="W3" s="418"/>
      <c r="X3" s="409"/>
      <c r="Y3" s="409"/>
      <c r="Z3" s="418"/>
      <c r="AA3" s="418" t="s">
        <v>131</v>
      </c>
      <c r="AB3" s="418" t="s">
        <v>134</v>
      </c>
      <c r="AC3" s="418" t="s">
        <v>138</v>
      </c>
      <c r="AD3" s="419" t="s">
        <v>33</v>
      </c>
      <c r="AE3" s="418" t="s">
        <v>141</v>
      </c>
      <c r="AF3" s="418" t="s">
        <v>146</v>
      </c>
      <c r="AG3" s="418"/>
      <c r="AH3" s="418"/>
      <c r="AI3" s="418"/>
      <c r="AJ3" s="420"/>
    </row>
    <row r="4" spans="1:36" ht="14.25" customHeight="1">
      <c r="A4" s="398"/>
      <c r="B4" s="398"/>
      <c r="C4" s="398"/>
      <c r="D4" s="402"/>
      <c r="E4" s="402"/>
      <c r="F4" s="402"/>
      <c r="G4" s="402"/>
      <c r="H4" s="402"/>
      <c r="I4" s="403"/>
      <c r="J4" s="406"/>
      <c r="K4" s="407"/>
      <c r="L4" s="410"/>
      <c r="M4" s="411"/>
      <c r="N4" s="412"/>
      <c r="O4" s="413"/>
      <c r="P4" s="416"/>
      <c r="Q4" s="416"/>
      <c r="R4" s="416"/>
      <c r="S4" s="416"/>
      <c r="T4" s="416"/>
      <c r="U4" s="416"/>
      <c r="V4" s="416"/>
      <c r="W4" s="418"/>
      <c r="X4" s="410"/>
      <c r="Y4" s="410"/>
      <c r="Z4" s="418"/>
      <c r="AA4" s="418"/>
      <c r="AB4" s="418" t="s">
        <v>97</v>
      </c>
      <c r="AC4" s="418" t="s">
        <v>50</v>
      </c>
      <c r="AD4" s="418" t="s">
        <v>118</v>
      </c>
      <c r="AE4" s="419" t="s">
        <v>166</v>
      </c>
      <c r="AF4" s="418"/>
      <c r="AG4" s="418"/>
      <c r="AH4" s="418"/>
      <c r="AI4" s="418"/>
      <c r="AJ4" s="420"/>
    </row>
    <row r="5" spans="1:36">
      <c r="A5" s="399" t="str">
        <f>IF(K5&lt;&gt;"",通常分様式!$G$3,"")</f>
        <v>福岡県</v>
      </c>
      <c r="B5" s="399" t="str">
        <f>IF(K5&lt;&gt;"",通常分様式!$G$4,"")</f>
        <v>大刀洗町</v>
      </c>
      <c r="C5" s="399" t="str">
        <f>IF(K5&lt;&gt;"",通常分様式!$G$5,"")</f>
        <v>40503</v>
      </c>
      <c r="D5" s="399">
        <f>IF($K5&lt;&gt;"",通常分様式!$W$3,"")</f>
        <v>91190</v>
      </c>
      <c r="E5" s="399">
        <f>IF($K5&lt;&gt;"",通常分様式!$W$4,"")</f>
        <v>218058</v>
      </c>
      <c r="F5" s="399">
        <f>IF($K5&lt;&gt;"",通常分様式!$W$5,"")</f>
        <v>108261</v>
      </c>
      <c r="G5" s="399">
        <f>IF($K5&lt;&gt;"",通常分様式!$W$6,"")</f>
        <v>0</v>
      </c>
      <c r="H5" s="399">
        <f>IF($K5&lt;&gt;"",通常分様式!$Z$8,"")</f>
        <v>417509</v>
      </c>
      <c r="I5" s="399">
        <f>IF(通常分様式!A14&lt;&gt;"",通常分様式!A14,"")</f>
        <v>1</v>
      </c>
      <c r="J5" s="399" t="str">
        <f>IF(通常分様式!B14&lt;&gt;"",通常分様式!B14,"")</f>
        <v>○</v>
      </c>
      <c r="K5" s="399" t="str">
        <f>IF(通常分様式!C14&lt;&gt;"",通常分様式!C14,"")</f>
        <v>単</v>
      </c>
      <c r="L5" s="399" t="str">
        <f>IF(通常分様式!D14&lt;&gt;"",通常分様式!D14,"")</f>
        <v/>
      </c>
      <c r="M5" s="399" t="str">
        <f>IF(通常分様式!E14&lt;&gt;"",通常分様式!E14,"")</f>
        <v>中小企業等支援事業</v>
      </c>
      <c r="N5" s="399" t="str">
        <f>IF(通常分様式!F14&lt;&gt;"",通常分様式!F14,"")</f>
        <v/>
      </c>
      <c r="O5" s="399" t="str">
        <f>IF(通常分様式!G14&lt;&gt;"",通常分様式!G14,"")</f>
        <v xml:space="preserve">
①福岡県からの休業要請等に伴い、自主的に休業又は時間短縮営業を実施した中小企業者等に対して、協力金を支給。
また、通常営業に比して売上等が一定程度減少した中小企業者等に対して、当面の資金繰りの支援として緊急支援金を支給。
②本店（個人事業の場合は主たる事業所）が大刀洗町にあり、令和2年4月14日以降に7日間以上営業休止又は時間短縮営業を実施した中小企業及び個人事業主に対して「大刀洗町休業要請協力金」として一律10万円。
また、令和2年2月から4月のいずれか1ヶ月の売上が、前年同月比30％以上減少している中小企業及び個人事業主等に対して「大刀洗町中小企業等緊急支援金」として最高10万円。
なお、重複給付を可とする。
③「大刀洗町休業要請協力金」4,400,000円
　44事業所×10万円
　「大刀洗町中小企業緊急支援金」31,400,000円
　314事業所×10万円
④中小事業者及び個人事業者（国の持続化給付金を受給した農業者を含む）
</v>
      </c>
      <c r="P5" s="399" t="str">
        <f>IF(通常分様式!H14&lt;&gt;"",通常分様式!H14,"")</f>
        <v>○</v>
      </c>
      <c r="Q5" s="399" t="str">
        <f>IF(通常分様式!I14&lt;&gt;"",通常分様式!I14,"")</f>
        <v>○</v>
      </c>
      <c r="R5" s="399" t="str">
        <f>IF(通常分様式!J14&lt;&gt;"",通常分様式!J14,"")</f>
        <v>－</v>
      </c>
      <c r="S5" s="399" t="str">
        <f>IF(通常分様式!K14&lt;&gt;"",通常分様式!K14,"")</f>
        <v>－</v>
      </c>
      <c r="T5" s="399" t="str">
        <f>IF(通常分様式!L14&lt;&gt;"",通常分様式!L14,"")</f>
        <v>－</v>
      </c>
      <c r="U5" s="417" t="str">
        <f>IF(通常分様式!M14&lt;&gt;"",通常分様式!M14,"")</f>
        <v>－</v>
      </c>
      <c r="V5" s="399" t="str">
        <f>IF(通常分様式!N14&lt;&gt;"",通常分様式!N14,"")</f>
        <v>①-Ⅱ-３．事業継続に困っている中小・小規模事業者等への支援</v>
      </c>
      <c r="W5" s="417" t="str">
        <f>IF(通常分様式!O14&lt;&gt;"",通常分様式!O14,"")</f>
        <v>㉑いずれも該当しない</v>
      </c>
      <c r="X5" s="417" t="str">
        <f>IF(通常分様式!P14&lt;&gt;"",通常分様式!P14,"")</f>
        <v>R2.4</v>
      </c>
      <c r="Y5" s="417" t="str">
        <f>IF(通常分様式!Q14&lt;&gt;"",通常分様式!Q14,"")</f>
        <v>R3.2</v>
      </c>
      <c r="Z5" s="399">
        <f>IF(通常分様式!R14&lt;&gt;"",通常分様式!R14,"")</f>
        <v>35800</v>
      </c>
      <c r="AA5" s="399">
        <f>IF(通常分様式!S14&lt;&gt;"",通常分様式!S14,"")</f>
        <v>35800</v>
      </c>
      <c r="AB5" s="399">
        <f>IF(通常分様式!T14&lt;&gt;"",通常分様式!T14,"")</f>
        <v>0</v>
      </c>
      <c r="AC5" s="399">
        <f>IF(通常分様式!U14&lt;&gt;"",通常分様式!U14,"")</f>
        <v>35800</v>
      </c>
      <c r="AD5" s="399">
        <f>IF(通常分様式!V14&lt;&gt;"",通常分様式!V14,"")</f>
        <v>0</v>
      </c>
      <c r="AE5" s="399">
        <f>IF(通常分様式!W14&lt;&gt;"",通常分様式!W14,"")</f>
        <v>0</v>
      </c>
      <c r="AF5" s="399">
        <f>IF(通常分様式!X14&lt;&gt;"",通常分様式!X14,"")</f>
        <v>0</v>
      </c>
      <c r="AG5" s="399" t="str">
        <f>IF(通常分様式!Y14&lt;&gt;"",通常分様式!Y14,"")</f>
        <v/>
      </c>
      <c r="AH5" s="399" t="str">
        <f>IF(通常分様式!Z14&lt;&gt;"",通常分様式!Z14,"")</f>
        <v/>
      </c>
      <c r="AI5" s="399" t="str">
        <f>IF(通常分様式!AA14&lt;&gt;"",通常分様式!AA14,"")</f>
        <v/>
      </c>
      <c r="AJ5" s="399" t="str">
        <f>IF(通常分様式!AB14&lt;&gt;"",通常分様式!AB14,"")</f>
        <v>R2補正（地）</v>
      </c>
    </row>
    <row r="6" spans="1:36">
      <c r="A6" s="399" t="str">
        <f>IF(K6&lt;&gt;"",通常分様式!$G$3,"")</f>
        <v>福岡県</v>
      </c>
      <c r="B6" s="399" t="str">
        <f>IF(K6&lt;&gt;"",通常分様式!$G$4,"")</f>
        <v>大刀洗町</v>
      </c>
      <c r="C6" s="399" t="str">
        <f>IF(K6&lt;&gt;"",通常分様式!$G$5,"")</f>
        <v>40503</v>
      </c>
      <c r="D6" s="399"/>
      <c r="E6" s="399"/>
      <c r="F6" s="399"/>
      <c r="G6" s="399"/>
      <c r="H6" s="399"/>
      <c r="I6" s="399">
        <f>IF(通常分様式!A15&lt;&gt;"",通常分様式!A15,"")</f>
        <v>2</v>
      </c>
      <c r="J6" s="399" t="str">
        <f>IF(通常分様式!B15&lt;&gt;"",通常分様式!B15,"")</f>
        <v>○</v>
      </c>
      <c r="K6" s="399" t="str">
        <f>IF(通常分様式!C15&lt;&gt;"",通常分様式!C15,"")</f>
        <v>単</v>
      </c>
      <c r="L6" s="399" t="str">
        <f>IF(通常分様式!D15&lt;&gt;"",通常分様式!D15,"")</f>
        <v/>
      </c>
      <c r="M6" s="399" t="str">
        <f>IF(通常分様式!E15&lt;&gt;"",通常分様式!E15,"")</f>
        <v>大刀洗町クーポン券事業</v>
      </c>
      <c r="N6" s="399" t="str">
        <f>IF(通常分様式!F15&lt;&gt;"",通常分様式!F15,"")</f>
        <v/>
      </c>
      <c r="O6" s="399" t="str">
        <f>IF(通常分様式!G15&lt;&gt;"",通常分様式!G15,"")</f>
        <v xml:space="preserve">
①7月1日から利用可能なクーポン券を配布することで、町内事業者を支援するもの。
②住民1人当たり10枚（1,000円毎に1枚使用できる500円クーポン券）
③事業費　81,028,100円
（内訳）
・クーポン16,000人×500円×10枚＝80,000,000円
　　　　　　-未使用7,452枚×500円＝76,274,000円
・会計年度任用職員報酬　　136,100円
・クーポン・ステッカー・チラシ・送付用封筒印刷費　2,104,000円
・郵送料　1,736,000円
・換金業務委託料　778,000円
④町民
</v>
      </c>
      <c r="P6" s="399" t="str">
        <f>IF(通常分様式!H15&lt;&gt;"",通常分様式!H15,"")</f>
        <v>－</v>
      </c>
      <c r="Q6" s="399" t="str">
        <f>IF(通常分様式!I15&lt;&gt;"",通常分様式!I15,"")</f>
        <v>－</v>
      </c>
      <c r="R6" s="399" t="str">
        <f>IF(通常分様式!J15&lt;&gt;"",通常分様式!J15,"")</f>
        <v>－</v>
      </c>
      <c r="S6" s="399" t="str">
        <f>IF(通常分様式!K15&lt;&gt;"",通常分様式!K15,"")</f>
        <v>－</v>
      </c>
      <c r="T6" s="399" t="str">
        <f>IF(通常分様式!L15&lt;&gt;"",通常分様式!L15,"")</f>
        <v>－</v>
      </c>
      <c r="U6" s="417" t="str">
        <f>IF(通常分様式!M15&lt;&gt;"",通常分様式!M15,"")</f>
        <v>－</v>
      </c>
      <c r="V6" s="399" t="str">
        <f>IF(通常分様式!N15&lt;&gt;"",通常分様式!N15,"")</f>
        <v>①-Ⅲ-２．地域経済の活性化</v>
      </c>
      <c r="W6" s="417" t="str">
        <f>IF(通常分様式!O15&lt;&gt;"",通常分様式!O15,"")</f>
        <v>㉑いずれも該当しない</v>
      </c>
      <c r="X6" s="417" t="str">
        <f>IF(通常分様式!P15&lt;&gt;"",通常分様式!P15,"")</f>
        <v>R2.5</v>
      </c>
      <c r="Y6" s="417" t="str">
        <f>IF(通常分様式!Q15&lt;&gt;"",通常分様式!Q15,"")</f>
        <v>R3.3</v>
      </c>
      <c r="Z6" s="399">
        <f>IF(通常分様式!R15&lt;&gt;"",通常分様式!R15,"")</f>
        <v>81028</v>
      </c>
      <c r="AA6" s="399">
        <f>IF(通常分様式!S15&lt;&gt;"",通常分様式!S15,"")</f>
        <v>81028</v>
      </c>
      <c r="AB6" s="399">
        <f>IF(通常分様式!T15&lt;&gt;"",通常分様式!T15,"")</f>
        <v>0</v>
      </c>
      <c r="AC6" s="399">
        <f>IF(通常分様式!U15&lt;&gt;"",通常分様式!U15,"")</f>
        <v>81028</v>
      </c>
      <c r="AD6" s="399">
        <f>IF(通常分様式!V15&lt;&gt;"",通常分様式!V15,"")</f>
        <v>0</v>
      </c>
      <c r="AE6" s="399">
        <f>IF(通常分様式!W15&lt;&gt;"",通常分様式!W15,"")</f>
        <v>0</v>
      </c>
      <c r="AF6" s="399">
        <f>IF(通常分様式!X15&lt;&gt;"",通常分様式!X15,"")</f>
        <v>0</v>
      </c>
      <c r="AG6" s="399" t="str">
        <f>IF(通常分様式!Y15&lt;&gt;"",通常分様式!Y15,"")</f>
        <v/>
      </c>
      <c r="AH6" s="399" t="str">
        <f>IF(通常分様式!Z15&lt;&gt;"",通常分様式!Z15,"")</f>
        <v/>
      </c>
      <c r="AI6" s="399" t="str">
        <f>IF(通常分様式!AA15&lt;&gt;"",通常分様式!AA15,"")</f>
        <v/>
      </c>
      <c r="AJ6" s="399" t="str">
        <f>IF(通常分様式!AB15&lt;&gt;"",通常分様式!AB15,"")</f>
        <v>R2補正（地）</v>
      </c>
    </row>
    <row r="7" spans="1:36">
      <c r="A7" s="399" t="str">
        <f>IF(K7&lt;&gt;"",通常分様式!$G$3,"")</f>
        <v>福岡県</v>
      </c>
      <c r="B7" s="399" t="str">
        <f>IF(K7&lt;&gt;"",通常分様式!$G$4,"")</f>
        <v>大刀洗町</v>
      </c>
      <c r="C7" s="399" t="str">
        <f>IF(K7&lt;&gt;"",通常分様式!$G$5,"")</f>
        <v>40503</v>
      </c>
      <c r="D7" s="399"/>
      <c r="E7" s="399"/>
      <c r="F7" s="399"/>
      <c r="G7" s="399"/>
      <c r="H7" s="399"/>
      <c r="I7" s="399">
        <f>IF(通常分様式!A16&lt;&gt;"",通常分様式!A16,"")</f>
        <v>3</v>
      </c>
      <c r="J7" s="399" t="str">
        <f>IF(通常分様式!B16&lt;&gt;"",通常分様式!B16,"")</f>
        <v>○</v>
      </c>
      <c r="K7" s="399" t="str">
        <f>IF(通常分様式!C16&lt;&gt;"",通常分様式!C16,"")</f>
        <v>単</v>
      </c>
      <c r="L7" s="399" t="str">
        <f>IF(通常分様式!D16&lt;&gt;"",通常分様式!D16,"")</f>
        <v/>
      </c>
      <c r="M7" s="399" t="str">
        <f>IF(通常分様式!E16&lt;&gt;"",通常分様式!E16,"")</f>
        <v>児童等感染拡大防止事業</v>
      </c>
      <c r="N7" s="399" t="str">
        <f>IF(通常分様式!F16&lt;&gt;"",通常分様式!F16,"")</f>
        <v/>
      </c>
      <c r="O7" s="399" t="str">
        <f>IF(通常分様式!G16&lt;&gt;"",通常分様式!G16,"")</f>
        <v>①マスク等を優先的に調達・配付し、児童等の感染防止を図る
②マスク・消毒液等の購入
③事業費：1,882,650円
　　職員・児童分　781,550円
　　手指消毒液の確保及び提供（認可保育所、学童保育所）780,100円　
　　保育園・学童にマウスガードや消毒用手袋などを購入　　321,000円　
④保育園児、保育園職員、児童・生徒、学童</v>
      </c>
      <c r="P7" s="399" t="str">
        <f>IF(通常分様式!H16&lt;&gt;"",通常分様式!H16,"")</f>
        <v>－</v>
      </c>
      <c r="Q7" s="399" t="str">
        <f>IF(通常分様式!I16&lt;&gt;"",通常分様式!I16,"")</f>
        <v>－</v>
      </c>
      <c r="R7" s="399" t="str">
        <f>IF(通常分様式!J16&lt;&gt;"",通常分様式!J16,"")</f>
        <v>－</v>
      </c>
      <c r="S7" s="399" t="str">
        <f>IF(通常分様式!K16&lt;&gt;"",通常分様式!K16,"")</f>
        <v>－</v>
      </c>
      <c r="T7" s="399" t="str">
        <f>IF(通常分様式!L16&lt;&gt;"",通常分様式!L16,"")</f>
        <v>－</v>
      </c>
      <c r="U7" s="417" t="str">
        <f>IF(通常分様式!M16&lt;&gt;"",通常分様式!M16,"")</f>
        <v>－</v>
      </c>
      <c r="V7" s="399" t="str">
        <f>IF(通常分様式!N16&lt;&gt;"",通常分様式!N16,"")</f>
        <v>①-Ⅰ-１．マスク・消毒液等の確保</v>
      </c>
      <c r="W7" s="417" t="str">
        <f>IF(通常分様式!O16&lt;&gt;"",通常分様式!O16,"")</f>
        <v>㉑いずれも該当しない</v>
      </c>
      <c r="X7" s="417" t="str">
        <f>IF(通常分様式!P16&lt;&gt;"",通常分様式!P16,"")</f>
        <v>R2.5</v>
      </c>
      <c r="Y7" s="417" t="str">
        <f>IF(通常分様式!Q16&lt;&gt;"",通常分様式!Q16,"")</f>
        <v>R3.3</v>
      </c>
      <c r="Z7" s="399">
        <f>IF(通常分様式!R16&lt;&gt;"",通常分様式!R16,"")</f>
        <v>1883</v>
      </c>
      <c r="AA7" s="399">
        <f>IF(通常分様式!S16&lt;&gt;"",通常分様式!S16,"")</f>
        <v>1883</v>
      </c>
      <c r="AB7" s="399">
        <f>IF(通常分様式!T16&lt;&gt;"",通常分様式!T16,"")</f>
        <v>0</v>
      </c>
      <c r="AC7" s="399">
        <f>IF(通常分様式!U16&lt;&gt;"",通常分様式!U16,"")</f>
        <v>1883</v>
      </c>
      <c r="AD7" s="399">
        <f>IF(通常分様式!V16&lt;&gt;"",通常分様式!V16,"")</f>
        <v>0</v>
      </c>
      <c r="AE7" s="399">
        <f>IF(通常分様式!W16&lt;&gt;"",通常分様式!W16,"")</f>
        <v>0</v>
      </c>
      <c r="AF7" s="399">
        <f>IF(通常分様式!X16&lt;&gt;"",通常分様式!X16,"")</f>
        <v>0</v>
      </c>
      <c r="AG7" s="399" t="str">
        <f>IF(通常分様式!Y16&lt;&gt;"",通常分様式!Y16,"")</f>
        <v/>
      </c>
      <c r="AH7" s="399" t="str">
        <f>IF(通常分様式!Z16&lt;&gt;"",通常分様式!Z16,"")</f>
        <v/>
      </c>
      <c r="AI7" s="399" t="str">
        <f>IF(通常分様式!AA16&lt;&gt;"",通常分様式!AA16,"")</f>
        <v/>
      </c>
      <c r="AJ7" s="399" t="str">
        <f>IF(通常分様式!AB16&lt;&gt;"",通常分様式!AB16,"")</f>
        <v>R2補正（地）</v>
      </c>
    </row>
    <row r="8" spans="1:36">
      <c r="A8" s="399" t="str">
        <f>IF(K8&lt;&gt;"",通常分様式!$G$3,"")</f>
        <v>福岡県</v>
      </c>
      <c r="B8" s="399" t="str">
        <f>IF(K8&lt;&gt;"",通常分様式!$G$4,"")</f>
        <v>大刀洗町</v>
      </c>
      <c r="C8" s="399" t="str">
        <f>IF(K8&lt;&gt;"",通常分様式!$G$5,"")</f>
        <v>40503</v>
      </c>
      <c r="D8" s="399"/>
      <c r="E8" s="399"/>
      <c r="F8" s="399"/>
      <c r="G8" s="399"/>
      <c r="H8" s="399"/>
      <c r="I8" s="399">
        <f>IF(通常分様式!A17&lt;&gt;"",通常分様式!A17,"")</f>
        <v>4</v>
      </c>
      <c r="J8" s="399" t="str">
        <f>IF(通常分様式!B17&lt;&gt;"",通常分様式!B17,"")</f>
        <v>○</v>
      </c>
      <c r="K8" s="399" t="str">
        <f>IF(通常分様式!C17&lt;&gt;"",通常分様式!C17,"")</f>
        <v>単</v>
      </c>
      <c r="L8" s="399" t="str">
        <f>IF(通常分様式!D17&lt;&gt;"",通常分様式!D17,"")</f>
        <v/>
      </c>
      <c r="M8" s="399" t="str">
        <f>IF([1]通常分様式!F37&lt;&gt;"",[1]通常分様式!F37,"")</f>
        <v>避難所等感染拡大防止事業</v>
      </c>
      <c r="N8" s="399" t="str">
        <f>IF(通常分様式!F17&lt;&gt;"",通常分様式!F17,"")</f>
        <v/>
      </c>
      <c r="O8" s="399" t="str">
        <f>IF(通常分様式!G17&lt;&gt;"",通常分様式!G17,"")</f>
        <v xml:space="preserve">
①災害等により避難してきた住民に対する新型コロナ感染防止
②マスク・消毒液等消耗品の購入費、体温計・パーティション等備品の購入費
③事業費　2,909,000円
（内訳）
マスク等消耗品　582,000円
体温計等備品　　2,327,000円
④－
</v>
      </c>
      <c r="P8" s="399" t="str">
        <f>IF(通常分様式!H17&lt;&gt;"",通常分様式!H17,"")</f>
        <v>－</v>
      </c>
      <c r="Q8" s="399" t="str">
        <f>IF(通常分様式!I17&lt;&gt;"",通常分様式!I17,"")</f>
        <v>－</v>
      </c>
      <c r="R8" s="399" t="str">
        <f>IF(通常分様式!J17&lt;&gt;"",通常分様式!J17,"")</f>
        <v>－</v>
      </c>
      <c r="S8" s="399" t="str">
        <f>IF(通常分様式!K17&lt;&gt;"",通常分様式!K17,"")</f>
        <v>－</v>
      </c>
      <c r="T8" s="399" t="str">
        <f>IF(通常分様式!L17&lt;&gt;"",通常分様式!L17,"")</f>
        <v>－</v>
      </c>
      <c r="U8" s="417" t="str">
        <f>IF(通常分様式!M17&lt;&gt;"",通常分様式!M17,"")</f>
        <v>－</v>
      </c>
      <c r="V8" s="399" t="str">
        <f>IF(通常分様式!N17&lt;&gt;"",通常分様式!N17,"")</f>
        <v>①-Ⅰ-１．マスク・消毒液等の確保</v>
      </c>
      <c r="W8" s="417" t="str">
        <f>IF(通常分様式!O17&lt;&gt;"",通常分様式!O17,"")</f>
        <v>㉑いずれも該当しない</v>
      </c>
      <c r="X8" s="417" t="str">
        <f>IF(通常分様式!P17&lt;&gt;"",通常分様式!P17,"")</f>
        <v>R2.6</v>
      </c>
      <c r="Y8" s="417" t="str">
        <f>IF(通常分様式!Q17&lt;&gt;"",通常分様式!Q17,"")</f>
        <v>R3.3</v>
      </c>
      <c r="Z8" s="399">
        <f>IF(通常分様式!R17&lt;&gt;"",通常分様式!R17,"")</f>
        <v>2909</v>
      </c>
      <c r="AA8" s="399">
        <f>IF(通常分様式!S17&lt;&gt;"",通常分様式!S17,"")</f>
        <v>2909</v>
      </c>
      <c r="AB8" s="399">
        <f>IF(通常分様式!T17&lt;&gt;"",通常分様式!T17,"")</f>
        <v>0</v>
      </c>
      <c r="AC8" s="399">
        <f>IF(通常分様式!U17&lt;&gt;"",通常分様式!U17,"")</f>
        <v>2909</v>
      </c>
      <c r="AD8" s="399">
        <f>IF(通常分様式!V17&lt;&gt;"",通常分様式!V17,"")</f>
        <v>0</v>
      </c>
      <c r="AE8" s="399">
        <f>IF(通常分様式!W17&lt;&gt;"",通常分様式!W17,"")</f>
        <v>0</v>
      </c>
      <c r="AF8" s="399">
        <f>IF(通常分様式!X17&lt;&gt;"",通常分様式!X17,"")</f>
        <v>0</v>
      </c>
      <c r="AG8" s="399" t="str">
        <f>IF(通常分様式!Y17&lt;&gt;"",通常分様式!Y17,"")</f>
        <v/>
      </c>
      <c r="AH8" s="399" t="str">
        <f>IF(通常分様式!Z17&lt;&gt;"",通常分様式!Z17,"")</f>
        <v/>
      </c>
      <c r="AI8" s="399" t="str">
        <f>IF(通常分様式!AA17&lt;&gt;"",通常分様式!AA17,"")</f>
        <v/>
      </c>
      <c r="AJ8" s="399" t="str">
        <f>IF(通常分様式!AB17&lt;&gt;"",通常分様式!AB17,"")</f>
        <v>R2補正（地）</v>
      </c>
    </row>
    <row r="9" spans="1:36">
      <c r="A9" s="399" t="str">
        <f>IF(K9&lt;&gt;"",通常分様式!$G$3,"")</f>
        <v>福岡県</v>
      </c>
      <c r="B9" s="399" t="str">
        <f>IF(K9&lt;&gt;"",通常分様式!$G$4,"")</f>
        <v>大刀洗町</v>
      </c>
      <c r="C9" s="399" t="str">
        <f>IF(K9&lt;&gt;"",通常分様式!$G$5,"")</f>
        <v>40503</v>
      </c>
      <c r="D9" s="399"/>
      <c r="E9" s="399"/>
      <c r="F9" s="399"/>
      <c r="G9" s="399"/>
      <c r="H9" s="399"/>
      <c r="I9" s="399">
        <f>IF(通常分様式!A18&lt;&gt;"",通常分様式!A18,"")</f>
        <v>5</v>
      </c>
      <c r="J9" s="399" t="str">
        <f>IF(通常分様式!B18&lt;&gt;"",通常分様式!B18,"")</f>
        <v>○</v>
      </c>
      <c r="K9" s="399" t="str">
        <f>IF(通常分様式!C18&lt;&gt;"",通常分様式!C18,"")</f>
        <v>単</v>
      </c>
      <c r="L9" s="399" t="str">
        <f>IF(通常分様式!D18&lt;&gt;"",通常分様式!D18,"")</f>
        <v/>
      </c>
      <c r="M9" s="399" t="str">
        <f>IF(通常分様式!E18&lt;&gt;"",通常分様式!E18,"")</f>
        <v>書面規制、押印、対面規制の見直し支援業務</v>
      </c>
      <c r="N9" s="399" t="str">
        <f>IF(通常分様式!F18&lt;&gt;"",通常分様式!F18,"")</f>
        <v/>
      </c>
      <c r="O9" s="399" t="str">
        <f>IF(通常分様式!G18&lt;&gt;"",通常分様式!G18,"")</f>
        <v>①新型コロナウイルス感染拡大防止のため、行政手続きのオンライン化を進め、窓口における接触機会を低減する。
②（ア）行政手続整備更新業務委託費　
　（イ）書面規制、押印、対面規制の見直し業務委託費
③事業費　4,950,000円
（内訳）（ア）1,500,000円
　　　　 （イ）3,000,000円
④-</v>
      </c>
      <c r="P9" s="399" t="str">
        <f>IF(通常分様式!H18&lt;&gt;"",通常分様式!H18,"")</f>
        <v>－</v>
      </c>
      <c r="Q9" s="399" t="str">
        <f>IF(通常分様式!I18&lt;&gt;"",通常分様式!I18,"")</f>
        <v>－</v>
      </c>
      <c r="R9" s="399" t="str">
        <f>IF(通常分様式!J18&lt;&gt;"",通常分様式!J18,"")</f>
        <v>－</v>
      </c>
      <c r="S9" s="399" t="str">
        <f>IF(通常分様式!K18&lt;&gt;"",通常分様式!K18,"")</f>
        <v>－</v>
      </c>
      <c r="T9" s="399" t="str">
        <f>IF(通常分様式!L18&lt;&gt;"",通常分様式!L18,"")</f>
        <v>－</v>
      </c>
      <c r="U9" s="417" t="str">
        <f>IF(通常分様式!M18&lt;&gt;"",通常分様式!M18,"")</f>
        <v>－</v>
      </c>
      <c r="V9" s="399" t="str">
        <f>IF(通常分様式!N18&lt;&gt;"",通常分様式!N18,"")</f>
        <v>①-Ⅳ-３．リモート化等によるデジタル・トランスフォーメーションの加速</v>
      </c>
      <c r="W9" s="417" t="str">
        <f>IF(通常分様式!O18&lt;&gt;"",通常分様式!O18,"")</f>
        <v>④行政IT化</v>
      </c>
      <c r="X9" s="417" t="str">
        <f>IF(通常分様式!P18&lt;&gt;"",通常分様式!P18,"")</f>
        <v>R3.3</v>
      </c>
      <c r="Y9" s="417" t="str">
        <f>IF(通常分様式!Q18&lt;&gt;"",通常分様式!Q18,"")</f>
        <v>R3.4以降</v>
      </c>
      <c r="Z9" s="399">
        <f>IF(通常分様式!R18&lt;&gt;"",通常分様式!R18,"")</f>
        <v>4950</v>
      </c>
      <c r="AA9" s="399">
        <f>IF(通常分様式!S18&lt;&gt;"",通常分様式!S18,"")</f>
        <v>4950</v>
      </c>
      <c r="AB9" s="399">
        <f>IF(通常分様式!T18&lt;&gt;"",通常分様式!T18,"")</f>
        <v>0</v>
      </c>
      <c r="AC9" s="399">
        <f>IF(通常分様式!U18&lt;&gt;"",通常分様式!U18,"")</f>
        <v>4950</v>
      </c>
      <c r="AD9" s="399">
        <f>IF(通常分様式!V18&lt;&gt;"",通常分様式!V18,"")</f>
        <v>0</v>
      </c>
      <c r="AE9" s="399">
        <f>IF(通常分様式!W18&lt;&gt;"",通常分様式!W18,"")</f>
        <v>0</v>
      </c>
      <c r="AF9" s="399">
        <f>IF(通常分様式!X18&lt;&gt;"",通常分様式!X18,"")</f>
        <v>0</v>
      </c>
      <c r="AG9" s="399" t="str">
        <f>IF(通常分様式!Y18&lt;&gt;"",通常分様式!Y18,"")</f>
        <v/>
      </c>
      <c r="AH9" s="399" t="str">
        <f>IF(通常分様式!Z18&lt;&gt;"",通常分様式!Z18,"")</f>
        <v/>
      </c>
      <c r="AI9" s="399" t="str">
        <f>IF(通常分様式!AA18&lt;&gt;"",通常分様式!AA18,"")</f>
        <v>感染症第二波で、発令された緊急事態宣言延長に伴い、実施するため</v>
      </c>
      <c r="AJ9" s="399" t="str">
        <f>IF(通常分様式!AB18&lt;&gt;"",通常分様式!AB18,"")</f>
        <v>R2補正（地）</v>
      </c>
    </row>
    <row r="10" spans="1:36">
      <c r="A10" s="399" t="str">
        <f>IF(K10&lt;&gt;"",通常分様式!$G$3,"")</f>
        <v>福岡県</v>
      </c>
      <c r="B10" s="399" t="str">
        <f>IF(K10&lt;&gt;"",通常分様式!$G$4,"")</f>
        <v>大刀洗町</v>
      </c>
      <c r="C10" s="399" t="str">
        <f>IF(K10&lt;&gt;"",通常分様式!$G$5,"")</f>
        <v>40503</v>
      </c>
      <c r="D10" s="399"/>
      <c r="E10" s="399"/>
      <c r="F10" s="399"/>
      <c r="G10" s="399"/>
      <c r="H10" s="399"/>
      <c r="I10" s="399">
        <f>IF(通常分様式!A19&lt;&gt;"",通常分様式!A19,"")</f>
        <v>6</v>
      </c>
      <c r="J10" s="399" t="str">
        <f>IF(通常分様式!B19&lt;&gt;"",通常分様式!B19,"")</f>
        <v>○</v>
      </c>
      <c r="K10" s="399" t="str">
        <f>IF(通常分様式!C19&lt;&gt;"",通常分様式!C19,"")</f>
        <v>単</v>
      </c>
      <c r="L10" s="399" t="str">
        <f>IF(通常分様式!D19&lt;&gt;"",通常分様式!D19,"")</f>
        <v/>
      </c>
      <c r="M10" s="399" t="str">
        <f>IF(通常分様式!E19&lt;&gt;"",通常分様式!E19,"")</f>
        <v>庁舎感染拡大防止事業</v>
      </c>
      <c r="N10" s="399" t="str">
        <f>IF(通常分様式!F19&lt;&gt;"",通常分様式!F19,"")</f>
        <v/>
      </c>
      <c r="O10" s="399" t="str">
        <f>IF(通常分様式!G19&lt;&gt;"",通常分様式!G19,"")</f>
        <v xml:space="preserve">
①窓口に対応における感染防止
②窓口設置用アクリル製飛沫感染防止板やQR・バーコード決済機器、消耗品等の購入
③事業費2,642,990円
（内訳）飛沫防止スタンド　390,500円
          マスク等消耗品　1,047,690円
          QR・バーコード決済機器購入・決裁手数料　319,000円          
　　　　トイレ水石鹸器取付　8箇所　85,800円
　　　　窓口発券機設置　800,000円
④-
</v>
      </c>
      <c r="P10" s="399" t="str">
        <f>IF(通常分様式!H19&lt;&gt;"",通常分様式!H19,"")</f>
        <v>－</v>
      </c>
      <c r="Q10" s="399" t="str">
        <f>IF(通常分様式!I19&lt;&gt;"",通常分様式!I19,"")</f>
        <v>－</v>
      </c>
      <c r="R10" s="399" t="str">
        <f>IF(通常分様式!J19&lt;&gt;"",通常分様式!J19,"")</f>
        <v>－</v>
      </c>
      <c r="S10" s="399" t="str">
        <f>IF(通常分様式!K19&lt;&gt;"",通常分様式!K19,"")</f>
        <v>－</v>
      </c>
      <c r="T10" s="399" t="str">
        <f>IF(通常分様式!L19&lt;&gt;"",通常分様式!L19,"")</f>
        <v>－</v>
      </c>
      <c r="U10" s="417" t="str">
        <f>IF(通常分様式!M19&lt;&gt;"",通常分様式!M19,"")</f>
        <v>－</v>
      </c>
      <c r="V10" s="399" t="str">
        <f>IF(通常分様式!N19&lt;&gt;"",通常分様式!N19,"")</f>
        <v>①-Ⅰ-１．マスク・消毒液等の確保</v>
      </c>
      <c r="W10" s="417" t="str">
        <f>IF(通常分様式!O19&lt;&gt;"",通常分様式!O19,"")</f>
        <v>③キャッシュレス</v>
      </c>
      <c r="X10" s="417" t="str">
        <f>IF(通常分様式!P19&lt;&gt;"",通常分様式!P19,"")</f>
        <v>R2.10</v>
      </c>
      <c r="Y10" s="417" t="str">
        <f>IF(通常分様式!Q19&lt;&gt;"",通常分様式!Q19,"")</f>
        <v>R2.11</v>
      </c>
      <c r="Z10" s="399">
        <f>IF(通常分様式!R19&lt;&gt;"",通常分様式!R19,"")</f>
        <v>2643</v>
      </c>
      <c r="AA10" s="399">
        <f>IF(通常分様式!S19&lt;&gt;"",通常分様式!S19,"")</f>
        <v>2643</v>
      </c>
      <c r="AB10" s="399">
        <f>IF(通常分様式!T19&lt;&gt;"",通常分様式!T19,"")</f>
        <v>0</v>
      </c>
      <c r="AC10" s="399">
        <f>IF(通常分様式!U19&lt;&gt;"",通常分様式!U19,"")</f>
        <v>2643</v>
      </c>
      <c r="AD10" s="399">
        <f>IF(通常分様式!V19&lt;&gt;"",通常分様式!V19,"")</f>
        <v>0</v>
      </c>
      <c r="AE10" s="399">
        <f>IF(通常分様式!W19&lt;&gt;"",通常分様式!W19,"")</f>
        <v>0</v>
      </c>
      <c r="AF10" s="399">
        <f>IF(通常分様式!X19&lt;&gt;"",通常分様式!X19,"")</f>
        <v>0</v>
      </c>
      <c r="AG10" s="399" t="str">
        <f>IF(通常分様式!Y19&lt;&gt;"",通常分様式!Y19,"")</f>
        <v/>
      </c>
      <c r="AH10" s="399" t="str">
        <f>IF(通常分様式!Z19&lt;&gt;"",通常分様式!Z19,"")</f>
        <v/>
      </c>
      <c r="AI10" s="399" t="str">
        <f>IF(通常分様式!AA19&lt;&gt;"",通常分様式!AA19,"")</f>
        <v/>
      </c>
      <c r="AJ10" s="399" t="str">
        <f>IF(通常分様式!AB19&lt;&gt;"",通常分様式!AB19,"")</f>
        <v>R2補正（地）</v>
      </c>
    </row>
    <row r="11" spans="1:36">
      <c r="A11" s="399" t="str">
        <f>IF(K11&lt;&gt;"",通常分様式!$G$3,"")</f>
        <v>福岡県</v>
      </c>
      <c r="B11" s="399" t="str">
        <f>IF(K11&lt;&gt;"",通常分様式!$G$4,"")</f>
        <v>大刀洗町</v>
      </c>
      <c r="C11" s="399" t="str">
        <f>IF(K11&lt;&gt;"",通常分様式!$G$5,"")</f>
        <v>40503</v>
      </c>
      <c r="D11" s="399"/>
      <c r="E11" s="399"/>
      <c r="F11" s="399"/>
      <c r="G11" s="399"/>
      <c r="H11" s="399"/>
      <c r="I11" s="399">
        <f>IF(通常分様式!A20&lt;&gt;"",通常分様式!A20,"")</f>
        <v>7</v>
      </c>
      <c r="J11" s="399" t="str">
        <f>IF(通常分様式!B20&lt;&gt;"",通常分様式!B20,"")</f>
        <v>○</v>
      </c>
      <c r="K11" s="399" t="str">
        <f>IF(通常分様式!C20&lt;&gt;"",通常分様式!C20,"")</f>
        <v>単</v>
      </c>
      <c r="L11" s="399">
        <f>IF(通常分様式!D20&lt;&gt;"",通常分様式!D20,"")</f>
        <v>24</v>
      </c>
      <c r="M11" s="399" t="str">
        <f>IF(通常分様式!E20&lt;&gt;"",通常分様式!E20,"")</f>
        <v>地域鉄道支援</v>
      </c>
      <c r="N11" s="399" t="str">
        <f>IF(通常分様式!F20&lt;&gt;"",通常分様式!F20,"")</f>
        <v/>
      </c>
      <c r="O11" s="399" t="str">
        <f>IF(通常分様式!G20&lt;&gt;"",通常分様式!G20,"")</f>
        <v xml:space="preserve">
①外出自粛要請期間中にあって、地域の移動手段を確保するために運行を継続した甘木鉄道に対し、県・沿線市町村が連携して支援する。※外出要請期間外（7-9月）今回は市町村のみ
②県・関連市町村負担分※今回は市町村のみ
③事業費　1,224,000円
（内訳）沿線市町の支援総額　5,000,000円に対する町負担割合　6.12％※15,000,000円に対する町負担割合　6.12％（追加交付分）
　5,000,000×6.12％＝306,000円
　15,000,000×6.12％＝918,000円（追加交付分）
④鉄道事業者（甘木鉄道）
</v>
      </c>
      <c r="P11" s="399" t="str">
        <f>IF(通常分様式!H20&lt;&gt;"",通常分様式!H20,"")</f>
        <v>－</v>
      </c>
      <c r="Q11" s="399" t="str">
        <f>IF(通常分様式!I20&lt;&gt;"",通常分様式!I20,"")</f>
        <v>－</v>
      </c>
      <c r="R11" s="399" t="str">
        <f>IF(通常分様式!J20&lt;&gt;"",通常分様式!J20,"")</f>
        <v>－</v>
      </c>
      <c r="S11" s="399" t="str">
        <f>IF(通常分様式!K20&lt;&gt;"",通常分様式!K20,"")</f>
        <v>○</v>
      </c>
      <c r="T11" s="399" t="str">
        <f>IF(通常分様式!L20&lt;&gt;"",通常分様式!L20,"")</f>
        <v>－</v>
      </c>
      <c r="U11" s="417" t="str">
        <f>IF(通常分様式!M20&lt;&gt;"",通常分様式!M20,"")</f>
        <v>－</v>
      </c>
      <c r="V11" s="399" t="str">
        <f>IF(通常分様式!N20&lt;&gt;"",通常分様式!N20,"")</f>
        <v>①-Ⅲ-１．観光・運輸業、飲食業、イベント・エンターテインメント事業等に対する支援</v>
      </c>
      <c r="W11" s="417" t="str">
        <f>IF(通常分様式!O20&lt;&gt;"",通常分様式!O20,"")</f>
        <v>㉑いずれも該当しない</v>
      </c>
      <c r="X11" s="417" t="str">
        <f>IF(通常分様式!P20&lt;&gt;"",通常分様式!P20,"")</f>
        <v>R2.10</v>
      </c>
      <c r="Y11" s="417" t="str">
        <f>IF(通常分様式!Q20&lt;&gt;"",通常分様式!Q20,"")</f>
        <v>R3.3</v>
      </c>
      <c r="Z11" s="399">
        <f>IF(通常分様式!R20&lt;&gt;"",通常分様式!R20,"")</f>
        <v>1224</v>
      </c>
      <c r="AA11" s="399">
        <f>IF(通常分様式!S20&lt;&gt;"",通常分様式!S20,"")</f>
        <v>1224</v>
      </c>
      <c r="AB11" s="399">
        <f>IF(通常分様式!T20&lt;&gt;"",通常分様式!T20,"")</f>
        <v>0</v>
      </c>
      <c r="AC11" s="399">
        <f>IF(通常分様式!U20&lt;&gt;"",通常分様式!U20,"")</f>
        <v>1224</v>
      </c>
      <c r="AD11" s="399">
        <f>IF(通常分様式!V20&lt;&gt;"",通常分様式!V20,"")</f>
        <v>0</v>
      </c>
      <c r="AE11" s="399">
        <f>IF(通常分様式!W20&lt;&gt;"",通常分様式!W20,"")</f>
        <v>0</v>
      </c>
      <c r="AF11" s="399">
        <f>IF(通常分様式!X20&lt;&gt;"",通常分様式!X20,"")</f>
        <v>0</v>
      </c>
      <c r="AG11" s="399" t="str">
        <f>IF(通常分様式!Y20&lt;&gt;"",通常分様式!Y20,"")</f>
        <v/>
      </c>
      <c r="AH11" s="399" t="str">
        <f>IF(通常分様式!Z20&lt;&gt;"",通常分様式!Z20,"")</f>
        <v/>
      </c>
      <c r="AI11" s="399" t="str">
        <f>IF(通常分様式!AA20&lt;&gt;"",通常分様式!AA20,"")</f>
        <v/>
      </c>
      <c r="AJ11" s="399" t="str">
        <f>IF(通常分様式!AB20&lt;&gt;"",通常分様式!AB20,"")</f>
        <v>R2補正（地）</v>
      </c>
    </row>
    <row r="12" spans="1:36">
      <c r="A12" s="399" t="str">
        <f>IF(K12&lt;&gt;"",通常分様式!$G$3,"")</f>
        <v>福岡県</v>
      </c>
      <c r="B12" s="399" t="str">
        <f>IF(K12&lt;&gt;"",通常分様式!$G$4,"")</f>
        <v>大刀洗町</v>
      </c>
      <c r="C12" s="399" t="str">
        <f>IF(K12&lt;&gt;"",通常分様式!$G$5,"")</f>
        <v>40503</v>
      </c>
      <c r="D12" s="399"/>
      <c r="E12" s="399"/>
      <c r="F12" s="399"/>
      <c r="G12" s="399"/>
      <c r="H12" s="399"/>
      <c r="I12" s="399">
        <f>IF(通常分様式!A21&lt;&gt;"",通常分様式!A21,"")</f>
        <v>8</v>
      </c>
      <c r="J12" s="399" t="str">
        <f>IF(通常分様式!B21&lt;&gt;"",通常分様式!B21,"")</f>
        <v>○</v>
      </c>
      <c r="K12" s="399" t="str">
        <f>IF(通常分様式!C21&lt;&gt;"",通常分様式!C21,"")</f>
        <v>単</v>
      </c>
      <c r="L12" s="399" t="str">
        <f>IF(通常分様式!D21&lt;&gt;"",通常分様式!D21,"")</f>
        <v/>
      </c>
      <c r="M12" s="399" t="str">
        <f>IF(通常分様式!E21&lt;&gt;"",通常分様式!E21,"")</f>
        <v>校区センター改修</v>
      </c>
      <c r="N12" s="399" t="str">
        <f>IF(通常分様式!F21&lt;&gt;"",通常分様式!F21,"")</f>
        <v/>
      </c>
      <c r="O12" s="399" t="str">
        <f>IF(通常分様式!G21&lt;&gt;"",通常分様式!G21,"")</f>
        <v xml:space="preserve">
①災害時には避難所にもなる校区センターについて、衛生面等を改善し、ウィルス感染を防止する
②床張替え
③事業費　1,474,000円
内訳
　（1）直接工事費　1,474,000円＝（A）
　・南部コミュニティセンター（床清掃・ライン引き）　594,000円
　・就業改善センター（床清掃・ライン引き）　　880,000円
④－
</v>
      </c>
      <c r="P12" s="399" t="str">
        <f>IF(通常分様式!H21&lt;&gt;"",通常分様式!H21,"")</f>
        <v>－</v>
      </c>
      <c r="Q12" s="399" t="str">
        <f>IF(通常分様式!I21&lt;&gt;"",通常分様式!I21,"")</f>
        <v>－</v>
      </c>
      <c r="R12" s="399" t="str">
        <f>IF(通常分様式!J21&lt;&gt;"",通常分様式!J21,"")</f>
        <v>－</v>
      </c>
      <c r="S12" s="399" t="str">
        <f>IF(通常分様式!K21&lt;&gt;"",通常分様式!K21,"")</f>
        <v>－</v>
      </c>
      <c r="T12" s="399" t="str">
        <f>IF(通常分様式!L21&lt;&gt;"",通常分様式!L21,"")</f>
        <v>－</v>
      </c>
      <c r="U12" s="417" t="str">
        <f>IF(通常分様式!M21&lt;&gt;"",通常分様式!M21,"")</f>
        <v>－</v>
      </c>
      <c r="V12" s="399" t="str">
        <f>IF(通常分様式!N21&lt;&gt;"",通常分様式!N21,"")</f>
        <v>①-Ⅰ-１．マスク・消毒液等の確保</v>
      </c>
      <c r="W12" s="417" t="str">
        <f>IF(通常分様式!O21&lt;&gt;"",通常分様式!O21,"")</f>
        <v>㉑いずれも該当しない</v>
      </c>
      <c r="X12" s="417" t="str">
        <f>IF(通常分様式!P21&lt;&gt;"",通常分様式!P21,"")</f>
        <v>R2.10</v>
      </c>
      <c r="Y12" s="417" t="str">
        <f>IF(通常分様式!Q21&lt;&gt;"",通常分様式!Q21,"")</f>
        <v>R3.2</v>
      </c>
      <c r="Z12" s="399">
        <f>IF(通常分様式!R21&lt;&gt;"",通常分様式!R21,"")</f>
        <v>1474</v>
      </c>
      <c r="AA12" s="399">
        <f>IF(通常分様式!S21&lt;&gt;"",通常分様式!S21,"")</f>
        <v>1474</v>
      </c>
      <c r="AB12" s="399">
        <f>IF(通常分様式!T21&lt;&gt;"",通常分様式!T21,"")</f>
        <v>0</v>
      </c>
      <c r="AC12" s="399">
        <f>IF(通常分様式!U21&lt;&gt;"",通常分様式!U21,"")</f>
        <v>1474</v>
      </c>
      <c r="AD12" s="399">
        <f>IF(通常分様式!V21&lt;&gt;"",通常分様式!V21,"")</f>
        <v>0</v>
      </c>
      <c r="AE12" s="399">
        <f>IF(通常分様式!W21&lt;&gt;"",通常分様式!W21,"")</f>
        <v>0</v>
      </c>
      <c r="AF12" s="399">
        <f>IF(通常分様式!X21&lt;&gt;"",通常分様式!X21,"")</f>
        <v>0</v>
      </c>
      <c r="AG12" s="399" t="str">
        <f>IF(通常分様式!Y21&lt;&gt;"",通常分様式!Y21,"")</f>
        <v/>
      </c>
      <c r="AH12" s="399" t="str">
        <f>IF(通常分様式!Z21&lt;&gt;"",通常分様式!Z21,"")</f>
        <v/>
      </c>
      <c r="AI12" s="399" t="str">
        <f>IF(通常分様式!AA21&lt;&gt;"",通常分様式!AA21,"")</f>
        <v/>
      </c>
      <c r="AJ12" s="399" t="str">
        <f>IF(通常分様式!AB21&lt;&gt;"",通常分様式!AB21,"")</f>
        <v>R2補正（地）</v>
      </c>
    </row>
    <row r="13" spans="1:36">
      <c r="A13" s="399" t="str">
        <f>IF(K13&lt;&gt;"",通常分様式!$G$3,"")</f>
        <v>福岡県</v>
      </c>
      <c r="B13" s="399" t="str">
        <f>IF(K13&lt;&gt;"",通常分様式!$G$4,"")</f>
        <v>大刀洗町</v>
      </c>
      <c r="C13" s="399" t="str">
        <f>IF(K13&lt;&gt;"",通常分様式!$G$5,"")</f>
        <v>40503</v>
      </c>
      <c r="D13" s="399"/>
      <c r="E13" s="399"/>
      <c r="F13" s="399"/>
      <c r="G13" s="399"/>
      <c r="H13" s="399"/>
      <c r="I13" s="399">
        <f>IF(通常分様式!A22&lt;&gt;"",通常分様式!A22,"")</f>
        <v>9</v>
      </c>
      <c r="J13" s="399" t="str">
        <f>IF(通常分様式!B22&lt;&gt;"",通常分様式!B22,"")</f>
        <v>○</v>
      </c>
      <c r="K13" s="399" t="str">
        <f>IF(通常分様式!C22&lt;&gt;"",通常分様式!C22,"")</f>
        <v>単</v>
      </c>
      <c r="L13" s="399" t="str">
        <f>IF(通常分様式!D22&lt;&gt;"",通常分様式!D22,"")</f>
        <v/>
      </c>
      <c r="M13" s="399" t="str">
        <f>IF(通常分様式!E22&lt;&gt;"",通常分様式!E22,"")</f>
        <v>テレワーク導入費用</v>
      </c>
      <c r="N13" s="399" t="str">
        <f>IF(通常分様式!F22&lt;&gt;"",通常分様式!F22,"")</f>
        <v/>
      </c>
      <c r="O13" s="399" t="str">
        <f>IF(通常分様式!G22&lt;&gt;"",通常分様式!G22,"")</f>
        <v xml:space="preserve">
①テレワーク環境を整備しウィルス対策の分散勤務に備える
②テレワーク仕様ＰＣ、周辺機器購入
③事業費　6,003,750円
（内訳）
　テレワーク用閉域網回線使用料　105,000円
　テレワーク用環境構築業務　　2,048,750円
　テレワーク用PC・サーバ・ルータ購入費　3,850,000円
④－
</v>
      </c>
      <c r="P13" s="399" t="str">
        <f>IF(通常分様式!H22&lt;&gt;"",通常分様式!H22,"")</f>
        <v>－</v>
      </c>
      <c r="Q13" s="399" t="str">
        <f>IF(通常分様式!I22&lt;&gt;"",通常分様式!I22,"")</f>
        <v>－</v>
      </c>
      <c r="R13" s="399" t="str">
        <f>IF(通常分様式!J22&lt;&gt;"",通常分様式!J22,"")</f>
        <v>－</v>
      </c>
      <c r="S13" s="399" t="str">
        <f>IF(通常分様式!K22&lt;&gt;"",通常分様式!K22,"")</f>
        <v>－</v>
      </c>
      <c r="T13" s="399" t="str">
        <f>IF(通常分様式!L22&lt;&gt;"",通常分様式!L22,"")</f>
        <v>－</v>
      </c>
      <c r="U13" s="417" t="str">
        <f>IF(通常分様式!M22&lt;&gt;"",通常分様式!M22,"")</f>
        <v>－</v>
      </c>
      <c r="V13" s="399" t="str">
        <f>IF(通常分様式!N22&lt;&gt;"",通常分様式!N22,"")</f>
        <v>①-Ⅳ-３．リモート化等によるデジタル・トランスフォーメーションの加速</v>
      </c>
      <c r="W13" s="417" t="str">
        <f>IF(通常分様式!O22&lt;&gt;"",通常分様式!O22,"")</f>
        <v>④行政IT化</v>
      </c>
      <c r="X13" s="417" t="str">
        <f>IF(通常分様式!P22&lt;&gt;"",通常分様式!P22,"")</f>
        <v>R2.10</v>
      </c>
      <c r="Y13" s="417" t="str">
        <f>IF(通常分様式!Q22&lt;&gt;"",通常分様式!Q22,"")</f>
        <v>R3.4以降</v>
      </c>
      <c r="Z13" s="399">
        <f>IF(通常分様式!R22&lt;&gt;"",通常分様式!R22,"")</f>
        <v>6003</v>
      </c>
      <c r="AA13" s="399">
        <f>IF(通常分様式!S22&lt;&gt;"",通常分様式!S22,"")</f>
        <v>6003</v>
      </c>
      <c r="AB13" s="399">
        <f>IF(通常分様式!T22&lt;&gt;"",通常分様式!T22,"")</f>
        <v>0</v>
      </c>
      <c r="AC13" s="399">
        <f>IF(通常分様式!U22&lt;&gt;"",通常分様式!U22,"")</f>
        <v>6003</v>
      </c>
      <c r="AD13" s="399">
        <f>IF(通常分様式!V22&lt;&gt;"",通常分様式!V22,"")</f>
        <v>0</v>
      </c>
      <c r="AE13" s="399">
        <f>IF(通常分様式!W22&lt;&gt;"",通常分様式!W22,"")</f>
        <v>0</v>
      </c>
      <c r="AF13" s="399">
        <f>IF(通常分様式!X22&lt;&gt;"",通常分様式!X22,"")</f>
        <v>0</v>
      </c>
      <c r="AG13" s="399" t="str">
        <f>IF(通常分様式!Y22&lt;&gt;"",通常分様式!Y22,"")</f>
        <v/>
      </c>
      <c r="AH13" s="399" t="str">
        <f>IF(通常分様式!Z22&lt;&gt;"",通常分様式!Z22,"")</f>
        <v/>
      </c>
      <c r="AI13" s="399" t="str">
        <f>IF(通常分様式!AA22&lt;&gt;"",通常分様式!AA22,"")</f>
        <v>回線事業者繁忙のため、テレワーク用閉域網回線の開通に時間を要する見込みであるため。</v>
      </c>
      <c r="AJ13" s="399" t="str">
        <f>IF(通常分様式!AB22&lt;&gt;"",通常分様式!AB22,"")</f>
        <v>R2補正（地）</v>
      </c>
    </row>
    <row r="14" spans="1:36">
      <c r="A14" s="399" t="str">
        <f>IF(K14&lt;&gt;"",通常分様式!$G$3,"")</f>
        <v>福岡県</v>
      </c>
      <c r="B14" s="399" t="str">
        <f>IF(K14&lt;&gt;"",通常分様式!$G$4,"")</f>
        <v>大刀洗町</v>
      </c>
      <c r="C14" s="399" t="str">
        <f>IF(K14&lt;&gt;"",通常分様式!$G$5,"")</f>
        <v>40503</v>
      </c>
      <c r="D14" s="399"/>
      <c r="E14" s="399"/>
      <c r="F14" s="399"/>
      <c r="G14" s="399"/>
      <c r="H14" s="399"/>
      <c r="I14" s="399">
        <f>IF(通常分様式!A23&lt;&gt;"",通常分様式!A23,"")</f>
        <v>10</v>
      </c>
      <c r="J14" s="399" t="str">
        <f>IF(通常分様式!B23&lt;&gt;"",通常分様式!B23,"")</f>
        <v>○</v>
      </c>
      <c r="K14" s="399" t="str">
        <f>IF(通常分様式!C23&lt;&gt;"",通常分様式!C23,"")</f>
        <v>単</v>
      </c>
      <c r="L14" s="399" t="str">
        <f>IF(通常分様式!D23&lt;&gt;"",通常分様式!D23,"")</f>
        <v/>
      </c>
      <c r="M14" s="399" t="str">
        <f>IF(通常分様式!E23&lt;&gt;"",通常分様式!E23,"")</f>
        <v>スマホ決済導入事業</v>
      </c>
      <c r="N14" s="399" t="str">
        <f>IF(通常分様式!F23&lt;&gt;"",通常分様式!F23,"")</f>
        <v/>
      </c>
      <c r="O14" s="399" t="str">
        <f>IF(通常分様式!G23&lt;&gt;"",通常分様式!G23,"")</f>
        <v xml:space="preserve">
①現在導入しているコンビニ収納システムに、福岡県も導入済みである「スマホ収納」を連携させ、外出しなくても町税等を納税できるようにする。
②システム改修費用　
③ＲＫＫシステム改修費　420,000円×1.1＝462,000円
④事業の対象（交付対象者、対象施設等）　
・税：町県民税普通徴収・固定資産税・軽自動車税・国民健康保険税
・料：下水道使用料・住宅使用料・保育料・後期高齢者医療保険料
</v>
      </c>
      <c r="P14" s="399" t="str">
        <f>IF(通常分様式!H23&lt;&gt;"",通常分様式!H23,"")</f>
        <v>－</v>
      </c>
      <c r="Q14" s="399" t="str">
        <f>IF(通常分様式!I23&lt;&gt;"",通常分様式!I23,"")</f>
        <v>－</v>
      </c>
      <c r="R14" s="399" t="str">
        <f>IF(通常分様式!J23&lt;&gt;"",通常分様式!J23,"")</f>
        <v>－</v>
      </c>
      <c r="S14" s="399" t="str">
        <f>IF(通常分様式!K23&lt;&gt;"",通常分様式!K23,"")</f>
        <v>－</v>
      </c>
      <c r="T14" s="399" t="str">
        <f>IF(通常分様式!L23&lt;&gt;"",通常分様式!L23,"")</f>
        <v>－</v>
      </c>
      <c r="U14" s="417" t="str">
        <f>IF(通常分様式!M23&lt;&gt;"",通常分様式!M23,"")</f>
        <v>－</v>
      </c>
      <c r="V14" s="399" t="str">
        <f>IF(通常分様式!N23&lt;&gt;"",通常分様式!N23,"")</f>
        <v>①-Ⅳ-３．リモート化等によるデジタル・トランスフォーメーションの加速</v>
      </c>
      <c r="W14" s="417" t="str">
        <f>IF(通常分様式!O23&lt;&gt;"",通常分様式!O23,"")</f>
        <v>③キャッシュレス</v>
      </c>
      <c r="X14" s="417" t="str">
        <f>IF(通常分様式!P23&lt;&gt;"",通常分様式!P23,"")</f>
        <v>R2.11</v>
      </c>
      <c r="Y14" s="417" t="str">
        <f>IF(通常分様式!Q23&lt;&gt;"",通常分様式!Q23,"")</f>
        <v>R3.3</v>
      </c>
      <c r="Z14" s="399">
        <f>IF(通常分様式!R23&lt;&gt;"",通常分様式!R23,"")</f>
        <v>462</v>
      </c>
      <c r="AA14" s="399">
        <f>IF(通常分様式!S23&lt;&gt;"",通常分様式!S23,"")</f>
        <v>462</v>
      </c>
      <c r="AB14" s="399">
        <f>IF(通常分様式!T23&lt;&gt;"",通常分様式!T23,"")</f>
        <v>0</v>
      </c>
      <c r="AC14" s="399">
        <f>IF(通常分様式!U23&lt;&gt;"",通常分様式!U23,"")</f>
        <v>462</v>
      </c>
      <c r="AD14" s="399">
        <f>IF(通常分様式!V23&lt;&gt;"",通常分様式!V23,"")</f>
        <v>0</v>
      </c>
      <c r="AE14" s="399">
        <f>IF(通常分様式!W23&lt;&gt;"",通常分様式!W23,"")</f>
        <v>0</v>
      </c>
      <c r="AF14" s="399">
        <f>IF(通常分様式!X23&lt;&gt;"",通常分様式!X23,"")</f>
        <v>0</v>
      </c>
      <c r="AG14" s="399" t="str">
        <f>IF(通常分様式!Y23&lt;&gt;"",通常分様式!Y23,"")</f>
        <v/>
      </c>
      <c r="AH14" s="399" t="str">
        <f>IF(通常分様式!Z23&lt;&gt;"",通常分様式!Z23,"")</f>
        <v/>
      </c>
      <c r="AI14" s="399" t="str">
        <f>IF(通常分様式!AA23&lt;&gt;"",通常分様式!AA23,"")</f>
        <v/>
      </c>
      <c r="AJ14" s="399" t="str">
        <f>IF(通常分様式!AB23&lt;&gt;"",通常分様式!AB23,"")</f>
        <v>R2補正（地）</v>
      </c>
    </row>
    <row r="15" spans="1:36">
      <c r="A15" s="399" t="str">
        <f>IF(K15&lt;&gt;"",通常分様式!$G$3,"")</f>
        <v>福岡県</v>
      </c>
      <c r="B15" s="399" t="str">
        <f>IF(K15&lt;&gt;"",通常分様式!$G$4,"")</f>
        <v>大刀洗町</v>
      </c>
      <c r="C15" s="399" t="str">
        <f>IF(K15&lt;&gt;"",通常分様式!$G$5,"")</f>
        <v>40503</v>
      </c>
      <c r="D15" s="399"/>
      <c r="E15" s="399"/>
      <c r="F15" s="399"/>
      <c r="G15" s="399"/>
      <c r="H15" s="399"/>
      <c r="I15" s="399">
        <f>IF(通常分様式!A24&lt;&gt;"",通常分様式!A24,"")</f>
        <v>11</v>
      </c>
      <c r="J15" s="399" t="str">
        <f>IF(通常分様式!B24&lt;&gt;"",通常分様式!B24,"")</f>
        <v>○</v>
      </c>
      <c r="K15" s="399" t="str">
        <f>IF(通常分様式!C24&lt;&gt;"",通常分様式!C24,"")</f>
        <v>単</v>
      </c>
      <c r="L15" s="399" t="str">
        <f>IF(通常分様式!D24&lt;&gt;"",通常分様式!D24,"")</f>
        <v/>
      </c>
      <c r="M15" s="399" t="str">
        <f>IF(通常分様式!E24&lt;&gt;"",通常分様式!E24,"")</f>
        <v>福祉関係者・医療機関感染拡大防止事業</v>
      </c>
      <c r="N15" s="399" t="str">
        <f>IF(通常分様式!F24&lt;&gt;"",通常分様式!F24,"")</f>
        <v/>
      </c>
      <c r="O15" s="399" t="str">
        <f>IF(通常分様式!G24&lt;&gt;"",通常分様式!G24,"")</f>
        <v xml:space="preserve">
①マスク等を優先的に調達・配付し、医療機関、高齢者・障がい者、地域包括支援センター及び地域福祉活動者等の感染及び感染拡大への予防を徹底する。
②マスク・消毒液等の購入
③事業費　1,928,000円
（内訳）
・マスク　　　83,000枚　1,330,010円
・手指消毒液    20本（4,500ml/本）×3,800円=76,000円・2箱(12本/箱）×24,200円＝48,400円
　　　　　　　　　　24本（1,000ml/本）×2,178円＝52,272円・6本（5,000ｍｌ/本）×3,920円=23,520円
・スプレー容器　2個×500円＝1,000円
・携帯用アルコールジェル　80個×275円＝22,000円
・非接触赤外線温度計   4台×6,600円（税込）=26,400円　
・体温計用単４電池　５パック×448円×1.1＝2,464円
・フェイスシールド　145個×660円＝95,700円、80個×500円＝40,000円
・ペーパータオル　105袋×103.4円＝10,857円、4箱×140円＝560円
・ゴム手袋　　　　4箱×836円=3,344円、15箱×1,606＝24,090円　6箱×900円=5,400円　　　　　　　　　　　計27,434円
・ウェットティッシュ　30個×330円＝9,900円、2,000個×60円＝120,000円　計129,900円
・感染予防衣セット　6個×4,380円＝26,280円・使い捨てスリッパ　200個×50円＝10,000円
④マスク　 　　　　介護保険関係事業所　32か所・地域包括支援センター1ヶ所
                         障がい者関係事業所　14か所
　　　　　　　　　　　町内医療機関（4医療機関・7歯科医院）　11か所
　マスク・携帯用アルコールジェル　民生委員児童委員　   40名
　 手指消毒液　　　　　体操教室　30か所
　 非接触赤外線温度計　   体操教室講師用　3台、役場　1台
　　フェイスシールド・ペーパータオル・ゴム手袋・ウェットティッシュ・感染予防衣　地域福祉活動、体操教室事業
</v>
      </c>
      <c r="P15" s="399" t="str">
        <f>IF(通常分様式!H24&lt;&gt;"",通常分様式!H24,"")</f>
        <v>－</v>
      </c>
      <c r="Q15" s="399" t="str">
        <f>IF(通常分様式!I24&lt;&gt;"",通常分様式!I24,"")</f>
        <v>－</v>
      </c>
      <c r="R15" s="399" t="str">
        <f>IF(通常分様式!J24&lt;&gt;"",通常分様式!J24,"")</f>
        <v>－</v>
      </c>
      <c r="S15" s="399" t="str">
        <f>IF(通常分様式!K24&lt;&gt;"",通常分様式!K24,"")</f>
        <v>－</v>
      </c>
      <c r="T15" s="399" t="str">
        <f>IF(通常分様式!L24&lt;&gt;"",通常分様式!L24,"")</f>
        <v>－</v>
      </c>
      <c r="U15" s="417" t="str">
        <f>IF(通常分様式!M24&lt;&gt;"",通常分様式!M24,"")</f>
        <v>－</v>
      </c>
      <c r="V15" s="399" t="str">
        <f>IF(通常分様式!N24&lt;&gt;"",通常分様式!N24,"")</f>
        <v>①-Ⅰ-１．マスク・消毒液等の確保</v>
      </c>
      <c r="W15" s="417" t="str">
        <f>IF(通常分様式!O24&lt;&gt;"",通常分様式!O24,"")</f>
        <v>㉑いずれも該当しない</v>
      </c>
      <c r="X15" s="417" t="str">
        <f>IF(通常分様式!P24&lt;&gt;"",通常分様式!P24,"")</f>
        <v>R2.10</v>
      </c>
      <c r="Y15" s="417" t="str">
        <f>IF(通常分様式!Q24&lt;&gt;"",通常分様式!Q24,"")</f>
        <v>R3.3</v>
      </c>
      <c r="Z15" s="399">
        <f>IF(通常分様式!R24&lt;&gt;"",通常分様式!R24,"")</f>
        <v>1928</v>
      </c>
      <c r="AA15" s="399">
        <f>IF(通常分様式!S24&lt;&gt;"",通常分様式!S24,"")</f>
        <v>1928</v>
      </c>
      <c r="AB15" s="399">
        <f>IF(通常分様式!T24&lt;&gt;"",通常分様式!T24,"")</f>
        <v>0</v>
      </c>
      <c r="AC15" s="399">
        <f>IF(通常分様式!U24&lt;&gt;"",通常分様式!U24,"")</f>
        <v>1928</v>
      </c>
      <c r="AD15" s="399">
        <f>IF(通常分様式!V24&lt;&gt;"",通常分様式!V24,"")</f>
        <v>0</v>
      </c>
      <c r="AE15" s="399">
        <f>IF(通常分様式!W24&lt;&gt;"",通常分様式!W24,"")</f>
        <v>0</v>
      </c>
      <c r="AF15" s="399">
        <f>IF(通常分様式!X24&lt;&gt;"",通常分様式!X24,"")</f>
        <v>0</v>
      </c>
      <c r="AG15" s="399" t="str">
        <f>IF(通常分様式!Y24&lt;&gt;"",通常分様式!Y24,"")</f>
        <v/>
      </c>
      <c r="AH15" s="399" t="str">
        <f>IF(通常分様式!Z24&lt;&gt;"",通常分様式!Z24,"")</f>
        <v/>
      </c>
      <c r="AI15" s="399" t="str">
        <f>IF(通常分様式!AA24&lt;&gt;"",通常分様式!AA24,"")</f>
        <v/>
      </c>
      <c r="AJ15" s="399" t="str">
        <f>IF(通常分様式!AB24&lt;&gt;"",通常分様式!AB24,"")</f>
        <v>R2補正（地）</v>
      </c>
    </row>
    <row r="16" spans="1:36">
      <c r="A16" s="399" t="str">
        <f>IF(K16&lt;&gt;"",通常分様式!$G$3,"")</f>
        <v>福岡県</v>
      </c>
      <c r="B16" s="399" t="str">
        <f>IF(K16&lt;&gt;"",通常分様式!$G$4,"")</f>
        <v>大刀洗町</v>
      </c>
      <c r="C16" s="399" t="str">
        <f>IF(K16&lt;&gt;"",通常分様式!$G$5,"")</f>
        <v>40503</v>
      </c>
      <c r="D16" s="399"/>
      <c r="E16" s="399"/>
      <c r="F16" s="399"/>
      <c r="G16" s="399"/>
      <c r="H16" s="399"/>
      <c r="I16" s="399">
        <f>IF(通常分様式!A25&lt;&gt;"",通常分様式!A25,"")</f>
        <v>12</v>
      </c>
      <c r="J16" s="399" t="str">
        <f>IF(通常分様式!B25&lt;&gt;"",通常分様式!B25,"")</f>
        <v>○</v>
      </c>
      <c r="K16" s="399" t="str">
        <f>IF(通常分様式!C25&lt;&gt;"",通常分様式!C25,"")</f>
        <v>単</v>
      </c>
      <c r="L16" s="399" t="str">
        <f>IF(通常分様式!D25&lt;&gt;"",通常分様式!D25,"")</f>
        <v/>
      </c>
      <c r="M16" s="399" t="str">
        <f>IF(通常分様式!E25&lt;&gt;"",通常分様式!E25,"")</f>
        <v>インフルエンザ予防接種助成</v>
      </c>
      <c r="N16" s="399" t="str">
        <f>IF(通常分様式!F25&lt;&gt;"",通常分様式!F25,"")</f>
        <v/>
      </c>
      <c r="O16" s="399" t="str">
        <f>IF(通常分様式!G25&lt;&gt;"",通常分様式!G25,"")</f>
        <v xml:space="preserve">
①季節性インフルエンザの流行を抑制することで、新型コロナ感染症対応に追われている医療機関の混乱を回避することを目的に、町民に対してインフルエンザの予防接種費用を助成し、町全体でインフルエンザの感染予防を図る。
②インフルエンザ予防接種費用のうち、
　1歳～65歳未満について一人あたり2,000円を助成する。
　65歳以上については、1,500円の自己負担を1,000円に引き下げる。
助成回数：1歳から小学6年生まで、1人につき2回。
　　　　　　中学生以上、１人につき1回
③事業費　9,313,000円
（内訳）
（1）助成費　8,799,000円
（2）償還払いのための人件費　4か月分　514,000円
④全町民
</v>
      </c>
      <c r="P16" s="399" t="str">
        <f>IF(通常分様式!H25&lt;&gt;"",通常分様式!H25,"")</f>
        <v>－</v>
      </c>
      <c r="Q16" s="399" t="str">
        <f>IF(通常分様式!I25&lt;&gt;"",通常分様式!I25,"")</f>
        <v>－</v>
      </c>
      <c r="R16" s="399" t="str">
        <f>IF(通常分様式!J25&lt;&gt;"",通常分様式!J25,"")</f>
        <v>－</v>
      </c>
      <c r="S16" s="399" t="str">
        <f>IF(通常分様式!K25&lt;&gt;"",通常分様式!K25,"")</f>
        <v>－</v>
      </c>
      <c r="T16" s="399" t="str">
        <f>IF(通常分様式!L25&lt;&gt;"",通常分様式!L25,"")</f>
        <v>－</v>
      </c>
      <c r="U16" s="417" t="str">
        <f>IF(通常分様式!M25&lt;&gt;"",通常分様式!M25,"")</f>
        <v>－</v>
      </c>
      <c r="V16" s="399" t="str">
        <f>IF(通常分様式!N25&lt;&gt;"",通常分様式!N25,"")</f>
        <v>①-Ⅰ-３．医療提供体制の強化</v>
      </c>
      <c r="W16" s="417" t="str">
        <f>IF(通常分様式!O25&lt;&gt;"",通常分様式!O25,"")</f>
        <v>㉑いずれも該当しない</v>
      </c>
      <c r="X16" s="417" t="str">
        <f>IF(通常分様式!P25&lt;&gt;"",通常分様式!P25,"")</f>
        <v>R2.10</v>
      </c>
      <c r="Y16" s="417" t="str">
        <f>IF(通常分様式!Q25&lt;&gt;"",通常分様式!Q25,"")</f>
        <v>R3.3</v>
      </c>
      <c r="Z16" s="399">
        <f>IF(通常分様式!R25&lt;&gt;"",通常分様式!R25,"")</f>
        <v>9313</v>
      </c>
      <c r="AA16" s="399">
        <f>IF(通常分様式!S25&lt;&gt;"",通常分様式!S25,"")</f>
        <v>9313</v>
      </c>
      <c r="AB16" s="399">
        <f>IF(通常分様式!T25&lt;&gt;"",通常分様式!T25,"")</f>
        <v>0</v>
      </c>
      <c r="AC16" s="399">
        <f>IF(通常分様式!U25&lt;&gt;"",通常分様式!U25,"")</f>
        <v>9313</v>
      </c>
      <c r="AD16" s="399">
        <f>IF(通常分様式!V25&lt;&gt;"",通常分様式!V25,"")</f>
        <v>0</v>
      </c>
      <c r="AE16" s="399">
        <f>IF(通常分様式!W25&lt;&gt;"",通常分様式!W25,"")</f>
        <v>0</v>
      </c>
      <c r="AF16" s="399">
        <f>IF(通常分様式!X25&lt;&gt;"",通常分様式!X25,"")</f>
        <v>0</v>
      </c>
      <c r="AG16" s="399" t="str">
        <f>IF(通常分様式!Y25&lt;&gt;"",通常分様式!Y25,"")</f>
        <v/>
      </c>
      <c r="AH16" s="399" t="str">
        <f>IF(通常分様式!Z25&lt;&gt;"",通常分様式!Z25,"")</f>
        <v/>
      </c>
      <c r="AI16" s="399" t="str">
        <f>IF(通常分様式!AA25&lt;&gt;"",通常分様式!AA25,"")</f>
        <v/>
      </c>
      <c r="AJ16" s="399" t="str">
        <f>IF(通常分様式!AB25&lt;&gt;"",通常分様式!AB25,"")</f>
        <v>R2補正（地）</v>
      </c>
    </row>
    <row r="17" spans="1:36">
      <c r="A17" s="399" t="str">
        <f>IF(K17&lt;&gt;"",通常分様式!$G$3,"")</f>
        <v>福岡県</v>
      </c>
      <c r="B17" s="399" t="str">
        <f>IF(K17&lt;&gt;"",通常分様式!$G$4,"")</f>
        <v>大刀洗町</v>
      </c>
      <c r="C17" s="399" t="str">
        <f>IF(K17&lt;&gt;"",通常分様式!$G$5,"")</f>
        <v>40503</v>
      </c>
      <c r="D17" s="399"/>
      <c r="E17" s="399"/>
      <c r="F17" s="399"/>
      <c r="G17" s="399"/>
      <c r="H17" s="399"/>
      <c r="I17" s="399">
        <f>IF(通常分様式!A26&lt;&gt;"",通常分様式!A26,"")</f>
        <v>13</v>
      </c>
      <c r="J17" s="399" t="str">
        <f>IF(通常分様式!B26&lt;&gt;"",通常分様式!B26,"")</f>
        <v>○</v>
      </c>
      <c r="K17" s="399" t="str">
        <f>IF(通常分様式!C26&lt;&gt;"",通常分様式!C26,"")</f>
        <v>単</v>
      </c>
      <c r="L17" s="399" t="str">
        <f>IF(通常分様式!D26&lt;&gt;"",通常分様式!D26,"")</f>
        <v/>
      </c>
      <c r="M17" s="399" t="str">
        <f>IF(通常分様式!E26&lt;&gt;"",通常分様式!E26,"")</f>
        <v>ウォーキング習慣化事業</v>
      </c>
      <c r="N17" s="399" t="str">
        <f>IF(通常分様式!F26&lt;&gt;"",通常分様式!F26,"")</f>
        <v/>
      </c>
      <c r="O17" s="399" t="str">
        <f>IF(通常分様式!G26&lt;&gt;"",通常分様式!G26,"")</f>
        <v xml:space="preserve">
①新しい生活様式の定着が急がれる中で心身の健康を維持するための、一人（あるいは少人数で）できる運動として、ウォーキングを習慣づけることを目的とする。
②町内各地域にウォーキングコースを設置し周知するとともに密を避けつつウォーキング大会を開催する。
③事業費　1,012,000円
（内訳）
・ウォーキングコース設置工事　735,000円
・ウォーキングコース企画委員謝礼　12,000円
・ウォーキングコース認定アドバイザー委託費　100,000円
・ウォーキング大会講師謝金　60,000円
・ウォーキング大会チラシ　17,000円
・ウォーキング大会消耗品費・テント借上料　88,000円
その他
県補助金「地域における運動週間定着促進事業費補助金」43000円
④町民
</v>
      </c>
      <c r="P17" s="399" t="str">
        <f>IF(通常分様式!H26&lt;&gt;"",通常分様式!H26,"")</f>
        <v>－</v>
      </c>
      <c r="Q17" s="399" t="str">
        <f>IF(通常分様式!I26&lt;&gt;"",通常分様式!I26,"")</f>
        <v>－</v>
      </c>
      <c r="R17" s="399" t="str">
        <f>IF(通常分様式!J26&lt;&gt;"",通常分様式!J26,"")</f>
        <v>－</v>
      </c>
      <c r="S17" s="399" t="str">
        <f>IF(通常分様式!K26&lt;&gt;"",通常分様式!K26,"")</f>
        <v>－</v>
      </c>
      <c r="T17" s="399" t="str">
        <f>IF(通常分様式!L26&lt;&gt;"",通常分様式!L26,"")</f>
        <v>－</v>
      </c>
      <c r="U17" s="417" t="str">
        <f>IF(通常分様式!M26&lt;&gt;"",通常分様式!M26,"")</f>
        <v>－</v>
      </c>
      <c r="V17" s="399" t="str">
        <f>IF(通常分様式!N26&lt;&gt;"",通常分様式!N26,"")</f>
        <v>①-Ⅲ-２．地域経済の活性化</v>
      </c>
      <c r="W17" s="417" t="str">
        <f>IF(通常分様式!O26&lt;&gt;"",通常分様式!O26,"")</f>
        <v>㉑いずれも該当しない</v>
      </c>
      <c r="X17" s="417" t="str">
        <f>IF(通常分様式!P26&lt;&gt;"",通常分様式!P26,"")</f>
        <v>R3.1</v>
      </c>
      <c r="Y17" s="417" t="str">
        <f>IF(通常分様式!Q26&lt;&gt;"",通常分様式!Q26,"")</f>
        <v>R3.3</v>
      </c>
      <c r="Z17" s="399">
        <f>IF(通常分様式!R26&lt;&gt;"",通常分様式!R26,"")</f>
        <v>1012</v>
      </c>
      <c r="AA17" s="399">
        <f>IF(通常分様式!S26&lt;&gt;"",通常分様式!S26,"")</f>
        <v>1012</v>
      </c>
      <c r="AB17" s="399">
        <f>IF(通常分様式!T26&lt;&gt;"",通常分様式!T26,"")</f>
        <v>0</v>
      </c>
      <c r="AC17" s="399">
        <f>IF(通常分様式!U26&lt;&gt;"",通常分様式!U26,"")</f>
        <v>969</v>
      </c>
      <c r="AD17" s="399">
        <f>IF(通常分様式!V26&lt;&gt;"",通常分様式!V26,"")</f>
        <v>0</v>
      </c>
      <c r="AE17" s="399">
        <f>IF(通常分様式!W26&lt;&gt;"",通常分様式!W26,"")</f>
        <v>43</v>
      </c>
      <c r="AF17" s="399">
        <f>IF(通常分様式!X26&lt;&gt;"",通常分様式!X26,"")</f>
        <v>0</v>
      </c>
      <c r="AG17" s="399" t="str">
        <f>IF(通常分様式!Y26&lt;&gt;"",通常分様式!Y26,"")</f>
        <v/>
      </c>
      <c r="AH17" s="399" t="str">
        <f>IF(通常分様式!Z26&lt;&gt;"",通常分様式!Z26,"")</f>
        <v/>
      </c>
      <c r="AI17" s="399" t="str">
        <f>IF(通常分様式!AA26&lt;&gt;"",通常分様式!AA26,"")</f>
        <v/>
      </c>
      <c r="AJ17" s="399" t="str">
        <f>IF(通常分様式!AB26&lt;&gt;"",通常分様式!AB26,"")</f>
        <v>R2補正（地）</v>
      </c>
    </row>
    <row r="18" spans="1:36">
      <c r="A18" s="399" t="str">
        <f>IF(K18&lt;&gt;"",通常分様式!$G$3,"")</f>
        <v>福岡県</v>
      </c>
      <c r="B18" s="399" t="str">
        <f>IF(K18&lt;&gt;"",通常分様式!$G$4,"")</f>
        <v>大刀洗町</v>
      </c>
      <c r="C18" s="399" t="str">
        <f>IF(K18&lt;&gt;"",通常分様式!$G$5,"")</f>
        <v>40503</v>
      </c>
      <c r="D18" s="399"/>
      <c r="E18" s="399"/>
      <c r="F18" s="399"/>
      <c r="G18" s="399"/>
      <c r="H18" s="399"/>
      <c r="I18" s="399">
        <f>IF(通常分様式!A27&lt;&gt;"",通常分様式!A27,"")</f>
        <v>14</v>
      </c>
      <c r="J18" s="399" t="str">
        <f>IF(通常分様式!B27&lt;&gt;"",通常分様式!B27,"")</f>
        <v>○</v>
      </c>
      <c r="K18" s="399" t="str">
        <f>IF(通常分様式!C27&lt;&gt;"",通常分様式!C27,"")</f>
        <v>単</v>
      </c>
      <c r="L18" s="399" t="str">
        <f>IF(通常分様式!D27&lt;&gt;"",通常分様式!D27,"")</f>
        <v/>
      </c>
      <c r="M18" s="399" t="str">
        <f>IF(通常分様式!E27&lt;&gt;"",通常分様式!E27,"")</f>
        <v>中小企業等事業継続支援事業</v>
      </c>
      <c r="N18" s="399" t="str">
        <f>IF(通常分様式!F27&lt;&gt;"",通常分様式!F27,"")</f>
        <v/>
      </c>
      <c r="O18" s="399" t="str">
        <f>IF(通常分様式!G27&lt;&gt;"",通常分様式!G27,"")</f>
        <v xml:space="preserve">
①新型コロナウイルスの影響を受け、町内経済は従前の状態まで回復をしたとはいえない。
そこで、緊急事態宣言解除後も売上の減少が続く中小企業及び個人事業主に対して支援金を給付するもの。
②本店（個人事業の場合は主たる事業所）が大刀洗町にあり、令和2年6月以降（令和2年12月まで）に前年同月比で20％以上売上が減少した中小企業及び個人事業主に対して「大刀洗町中小企業等事業継続支援金」として差額を支給（最高10万円）。
③事業費　19,300,000円
（内訳）193事業所×10万円
④中小事業者及び個人事業者（国の持続化給付金を受給した農業者を含む）
</v>
      </c>
      <c r="P18" s="399" t="str">
        <f>IF(通常分様式!H27&lt;&gt;"",通常分様式!H27,"")</f>
        <v>－</v>
      </c>
      <c r="Q18" s="399" t="str">
        <f>IF(通常分様式!I27&lt;&gt;"",通常分様式!I27,"")</f>
        <v>○</v>
      </c>
      <c r="R18" s="399" t="str">
        <f>IF(通常分様式!J27&lt;&gt;"",通常分様式!J27,"")</f>
        <v>－</v>
      </c>
      <c r="S18" s="399" t="str">
        <f>IF(通常分様式!K27&lt;&gt;"",通常分様式!K27,"")</f>
        <v>－</v>
      </c>
      <c r="T18" s="399" t="str">
        <f>IF(通常分様式!L27&lt;&gt;"",通常分様式!L27,"")</f>
        <v>－</v>
      </c>
      <c r="U18" s="417" t="str">
        <f>IF(通常分様式!M27&lt;&gt;"",通常分様式!M27,"")</f>
        <v>－</v>
      </c>
      <c r="V18" s="399" t="str">
        <f>IF(通常分様式!N27&lt;&gt;"",通常分様式!N27,"")</f>
        <v>①-Ⅱ-３．事業継続に困っている中小・小規模事業者等への支援</v>
      </c>
      <c r="W18" s="417" t="str">
        <f>IF(通常分様式!O27&lt;&gt;"",通常分様式!O27,"")</f>
        <v>㉑いずれも該当しない</v>
      </c>
      <c r="X18" s="417" t="str">
        <f>IF(通常分様式!P27&lt;&gt;"",通常分様式!P27,"")</f>
        <v>R2.10</v>
      </c>
      <c r="Y18" s="417" t="str">
        <f>IF(通常分様式!Q27&lt;&gt;"",通常分様式!Q27,"")</f>
        <v>R3.3</v>
      </c>
      <c r="Z18" s="399">
        <f>IF(通常分様式!R27&lt;&gt;"",通常分様式!R27,"")</f>
        <v>19300</v>
      </c>
      <c r="AA18" s="399">
        <f>IF(通常分様式!S27&lt;&gt;"",通常分様式!S27,"")</f>
        <v>19300</v>
      </c>
      <c r="AB18" s="399">
        <f>IF(通常分様式!T27&lt;&gt;"",通常分様式!T27,"")</f>
        <v>0</v>
      </c>
      <c r="AC18" s="399">
        <f>IF(通常分様式!U27&lt;&gt;"",通常分様式!U27,"")</f>
        <v>19300</v>
      </c>
      <c r="AD18" s="399">
        <f>IF(通常分様式!V27&lt;&gt;"",通常分様式!V27,"")</f>
        <v>0</v>
      </c>
      <c r="AE18" s="399">
        <f>IF(通常分様式!W27&lt;&gt;"",通常分様式!W27,"")</f>
        <v>0</v>
      </c>
      <c r="AF18" s="399">
        <f>IF(通常分様式!X27&lt;&gt;"",通常分様式!X27,"")</f>
        <v>0</v>
      </c>
      <c r="AG18" s="399" t="str">
        <f>IF(通常分様式!Y27&lt;&gt;"",通常分様式!Y27,"")</f>
        <v/>
      </c>
      <c r="AH18" s="399" t="str">
        <f>IF(通常分様式!Z27&lt;&gt;"",通常分様式!Z27,"")</f>
        <v/>
      </c>
      <c r="AI18" s="399" t="str">
        <f>IF(通常分様式!AA27&lt;&gt;"",通常分様式!AA27,"")</f>
        <v/>
      </c>
      <c r="AJ18" s="399" t="str">
        <f>IF(通常分様式!AB27&lt;&gt;"",通常分様式!AB27,"")</f>
        <v>R2補正（地）</v>
      </c>
    </row>
    <row r="19" spans="1:36">
      <c r="A19" s="399" t="str">
        <f>IF(K19&lt;&gt;"",通常分様式!$G$3,"")</f>
        <v>福岡県</v>
      </c>
      <c r="B19" s="399" t="str">
        <f>IF(K19&lt;&gt;"",通常分様式!$G$4,"")</f>
        <v>大刀洗町</v>
      </c>
      <c r="C19" s="399" t="str">
        <f>IF(K19&lt;&gt;"",通常分様式!$G$5,"")</f>
        <v>40503</v>
      </c>
      <c r="D19" s="399"/>
      <c r="E19" s="399"/>
      <c r="F19" s="399"/>
      <c r="G19" s="399"/>
      <c r="H19" s="399"/>
      <c r="I19" s="399">
        <f>IF(通常分様式!A28&lt;&gt;"",通常分様式!A28,"")</f>
        <v>15</v>
      </c>
      <c r="J19" s="399" t="str">
        <f>IF(通常分様式!B28&lt;&gt;"",通常分様式!B28,"")</f>
        <v>○</v>
      </c>
      <c r="K19" s="399" t="str">
        <f>IF(通常分様式!C28&lt;&gt;"",通常分様式!C28,"")</f>
        <v>単</v>
      </c>
      <c r="L19" s="399" t="str">
        <f>IF(通常分様式!D28&lt;&gt;"",通常分様式!D28,"")</f>
        <v/>
      </c>
      <c r="M19" s="399" t="str">
        <f>IF(通常分様式!E28&lt;&gt;"",通常分様式!E28,"")</f>
        <v>家賃軽減支援金</v>
      </c>
      <c r="N19" s="399" t="str">
        <f>IF(通常分様式!F28&lt;&gt;"",通常分様式!F28,"")</f>
        <v/>
      </c>
      <c r="O19" s="399" t="str">
        <f>IF(通常分様式!G28&lt;&gt;"",通常分様式!G28,"")</f>
        <v xml:space="preserve">
①売上の急減に直面する事業者に対し、国や県の家賃支援に上乗せして賃貸物件の賃料を支援することで、事業継続を支える。
②テナント事業者のうち、中堅企業、中小企業、小規模事業者、個人事業者等であｔって、5月～12月において「いずれか1ヶ月の売上高が前年同月比で50％以上減少」、又は「連続する3ヶ月の売上高が前年同期比で30%以上減少」した者
③300,000円
　10事業所×3万円
④中小事業者及び個人事業者であって国の家賃支援給付金及び県の福岡県家賃軽減支援金の給付対象者。
</v>
      </c>
      <c r="P19" s="399" t="str">
        <f>IF(通常分様式!H28&lt;&gt;"",通常分様式!H28,"")</f>
        <v>－</v>
      </c>
      <c r="Q19" s="399" t="str">
        <f>IF(通常分様式!I28&lt;&gt;"",通常分様式!I28,"")</f>
        <v>○</v>
      </c>
      <c r="R19" s="399" t="str">
        <f>IF(通常分様式!J28&lt;&gt;"",通常分様式!J28,"")</f>
        <v>○</v>
      </c>
      <c r="S19" s="399" t="str">
        <f>IF(通常分様式!K28&lt;&gt;"",通常分様式!K28,"")</f>
        <v>－</v>
      </c>
      <c r="T19" s="399" t="str">
        <f>IF(通常分様式!L28&lt;&gt;"",通常分様式!L28,"")</f>
        <v>－</v>
      </c>
      <c r="U19" s="417" t="str">
        <f>IF(通常分様式!M28&lt;&gt;"",通常分様式!M28,"")</f>
        <v>－</v>
      </c>
      <c r="V19" s="399" t="str">
        <f>IF(通常分様式!N28&lt;&gt;"",通常分様式!N28,"")</f>
        <v>①-Ⅱ-３．事業継続に困っている中小・小規模事業者等への支援</v>
      </c>
      <c r="W19" s="417" t="str">
        <f>IF(通常分様式!O28&lt;&gt;"",通常分様式!O28,"")</f>
        <v>㉑いずれも該当しない</v>
      </c>
      <c r="X19" s="417" t="str">
        <f>IF(通常分様式!P28&lt;&gt;"",通常分様式!P28,"")</f>
        <v>R2.10</v>
      </c>
      <c r="Y19" s="417" t="str">
        <f>IF(通常分様式!Q28&lt;&gt;"",通常分様式!Q28,"")</f>
        <v>R3.3</v>
      </c>
      <c r="Z19" s="399">
        <f>IF(通常分様式!R28&lt;&gt;"",通常分様式!R28,"")</f>
        <v>300</v>
      </c>
      <c r="AA19" s="399">
        <f>IF(通常分様式!S28&lt;&gt;"",通常分様式!S28,"")</f>
        <v>300</v>
      </c>
      <c r="AB19" s="399">
        <f>IF(通常分様式!T28&lt;&gt;"",通常分様式!T28,"")</f>
        <v>0</v>
      </c>
      <c r="AC19" s="399">
        <f>IF(通常分様式!U28&lt;&gt;"",通常分様式!U28,"")</f>
        <v>300</v>
      </c>
      <c r="AD19" s="399">
        <f>IF(通常分様式!V28&lt;&gt;"",通常分様式!V28,"")</f>
        <v>0</v>
      </c>
      <c r="AE19" s="399">
        <f>IF(通常分様式!W28&lt;&gt;"",通常分様式!W28,"")</f>
        <v>0</v>
      </c>
      <c r="AF19" s="399">
        <f>IF(通常分様式!X28&lt;&gt;"",通常分様式!X28,"")</f>
        <v>0</v>
      </c>
      <c r="AG19" s="399" t="str">
        <f>IF(通常分様式!Y28&lt;&gt;"",通常分様式!Y28,"")</f>
        <v/>
      </c>
      <c r="AH19" s="399" t="str">
        <f>IF(通常分様式!Z28&lt;&gt;"",通常分様式!Z28,"")</f>
        <v/>
      </c>
      <c r="AI19" s="399" t="str">
        <f>IF(通常分様式!AA28&lt;&gt;"",通常分様式!AA28,"")</f>
        <v/>
      </c>
      <c r="AJ19" s="399" t="str">
        <f>IF(通常分様式!AB28&lt;&gt;"",通常分様式!AB28,"")</f>
        <v>R2補正（地）</v>
      </c>
    </row>
    <row r="20" spans="1:36">
      <c r="A20" s="399" t="str">
        <f>IF(K20&lt;&gt;"",通常分様式!$G$3,"")</f>
        <v>福岡県</v>
      </c>
      <c r="B20" s="399" t="str">
        <f>IF(K20&lt;&gt;"",通常分様式!$G$4,"")</f>
        <v>大刀洗町</v>
      </c>
      <c r="C20" s="399" t="str">
        <f>IF(K20&lt;&gt;"",通常分様式!$G$5,"")</f>
        <v>40503</v>
      </c>
      <c r="D20" s="399"/>
      <c r="E20" s="399"/>
      <c r="F20" s="399"/>
      <c r="G20" s="399"/>
      <c r="H20" s="399"/>
      <c r="I20" s="399">
        <f>IF(通常分様式!A29&lt;&gt;"",通常分様式!A29,"")</f>
        <v>16</v>
      </c>
      <c r="J20" s="399" t="str">
        <f>IF(通常分様式!B29&lt;&gt;"",通常分様式!B29,"")</f>
        <v>○</v>
      </c>
      <c r="K20" s="399" t="str">
        <f>IF(通常分様式!C29&lt;&gt;"",通常分様式!C29,"")</f>
        <v>単</v>
      </c>
      <c r="L20" s="399" t="str">
        <f>IF(通常分様式!D29&lt;&gt;"",通常分様式!D29,"")</f>
        <v/>
      </c>
      <c r="M20" s="399" t="str">
        <f>IF(通常分様式!E29&lt;&gt;"",通常分様式!E29,"")</f>
        <v>大刀洗町くらし得々商品券事業</v>
      </c>
      <c r="N20" s="399" t="str">
        <f>IF(通常分様式!F29&lt;&gt;"",通常分様式!F29,"")</f>
        <v/>
      </c>
      <c r="O20" s="399" t="str">
        <f>IF(通常分様式!G29&lt;&gt;"",通常分様式!G29,"")</f>
        <v xml:space="preserve">
①新型コロナウイルス感染症の影響により落ち込んだ町内での消費活動の底上げを図るもの。
②プレミアム額10,000,000円
③発行総額100,000,000円
　当初予算では、発行総額60,000千円、プレミア率10％で計画していたが、発行額（60,000千円⇒100,000千円）・プレミア率（10%⇒20%）共に上乗せする。プレミア分（20,000千円）は、町と県が半額ずつ負担する。当初から増額した町負担5,800千円について臨時交付金を活用するもの。
④商品券購入者
</v>
      </c>
      <c r="P20" s="399" t="str">
        <f>IF(通常分様式!H29&lt;&gt;"",通常分様式!H29,"")</f>
        <v>－</v>
      </c>
      <c r="Q20" s="399" t="str">
        <f>IF(通常分様式!I29&lt;&gt;"",通常分様式!I29,"")</f>
        <v>－</v>
      </c>
      <c r="R20" s="399" t="str">
        <f>IF(通常分様式!J29&lt;&gt;"",通常分様式!J29,"")</f>
        <v>－</v>
      </c>
      <c r="S20" s="399" t="str">
        <f>IF(通常分様式!K29&lt;&gt;"",通常分様式!K29,"")</f>
        <v>－</v>
      </c>
      <c r="T20" s="399" t="str">
        <f>IF(通常分様式!L29&lt;&gt;"",通常分様式!L29,"")</f>
        <v>－</v>
      </c>
      <c r="U20" s="417" t="str">
        <f>IF(通常分様式!M29&lt;&gt;"",通常分様式!M29,"")</f>
        <v>－</v>
      </c>
      <c r="V20" s="399" t="str">
        <f>IF(通常分様式!N29&lt;&gt;"",通常分様式!N29,"")</f>
        <v>①-Ⅱ-３．事業継続に困っている中小・小規模事業者等への支援</v>
      </c>
      <c r="W20" s="417" t="str">
        <f>IF(通常分様式!O29&lt;&gt;"",通常分様式!O29,"")</f>
        <v>㉑いずれも該当しない</v>
      </c>
      <c r="X20" s="417" t="str">
        <f>IF(通常分様式!P29&lt;&gt;"",通常分様式!P29,"")</f>
        <v>R2.10</v>
      </c>
      <c r="Y20" s="417" t="str">
        <f>IF(通常分様式!Q29&lt;&gt;"",通常分様式!Q29,"")</f>
        <v>R3.1</v>
      </c>
      <c r="Z20" s="399">
        <f>IF(通常分様式!R29&lt;&gt;"",通常分様式!R29,"")</f>
        <v>5800</v>
      </c>
      <c r="AA20" s="399">
        <f>IF(通常分様式!S29&lt;&gt;"",通常分様式!S29,"")</f>
        <v>5800</v>
      </c>
      <c r="AB20" s="399">
        <f>IF(通常分様式!T29&lt;&gt;"",通常分様式!T29,"")</f>
        <v>0</v>
      </c>
      <c r="AC20" s="399">
        <f>IF(通常分様式!U29&lt;&gt;"",通常分様式!U29,"")</f>
        <v>5800</v>
      </c>
      <c r="AD20" s="399">
        <f>IF(通常分様式!V29&lt;&gt;"",通常分様式!V29,"")</f>
        <v>0</v>
      </c>
      <c r="AE20" s="399">
        <f>IF(通常分様式!W29&lt;&gt;"",通常分様式!W29,"")</f>
        <v>0</v>
      </c>
      <c r="AF20" s="399" t="str">
        <f>IF(通常分様式!X29&lt;&gt;"",通常分様式!X29,"")</f>
        <v/>
      </c>
      <c r="AG20" s="399" t="str">
        <f>IF(通常分様式!Y29&lt;&gt;"",通常分様式!Y29,"")</f>
        <v>「大刀洗町くらし得々商品券事業.xlsx」参照</v>
      </c>
      <c r="AH20" s="399" t="str">
        <f>IF(通常分様式!Z29&lt;&gt;"",通常分様式!Z29,"")</f>
        <v/>
      </c>
      <c r="AI20" s="399" t="str">
        <f>IF(通常分様式!AA29&lt;&gt;"",通常分様式!AA29,"")</f>
        <v/>
      </c>
      <c r="AJ20" s="399" t="str">
        <f>IF(通常分様式!AB29&lt;&gt;"",通常分様式!AB29,"")</f>
        <v>R2補正（地）</v>
      </c>
    </row>
    <row r="21" spans="1:36">
      <c r="A21" s="399" t="str">
        <f>IF(K21&lt;&gt;"",通常分様式!$G$3,"")</f>
        <v>福岡県</v>
      </c>
      <c r="B21" s="399" t="str">
        <f>IF(K21&lt;&gt;"",通常分様式!$G$4,"")</f>
        <v>大刀洗町</v>
      </c>
      <c r="C21" s="399" t="str">
        <f>IF(K21&lt;&gt;"",通常分様式!$G$5,"")</f>
        <v>40503</v>
      </c>
      <c r="D21" s="399"/>
      <c r="E21" s="399"/>
      <c r="F21" s="399"/>
      <c r="G21" s="399"/>
      <c r="H21" s="399"/>
      <c r="I21" s="399">
        <f>IF(通常分様式!A30&lt;&gt;"",通常分様式!A30,"")</f>
        <v>17</v>
      </c>
      <c r="J21" s="399" t="str">
        <f>IF(通常分様式!B30&lt;&gt;"",通常分様式!B30,"")</f>
        <v>○</v>
      </c>
      <c r="K21" s="399" t="str">
        <f>IF(通常分様式!C30&lt;&gt;"",通常分様式!C30,"")</f>
        <v>単</v>
      </c>
      <c r="L21" s="399" t="str">
        <f>IF(通常分様式!D30&lt;&gt;"",通常分様式!D30,"")</f>
        <v/>
      </c>
      <c r="M21" s="399" t="str">
        <f>IF(通常分様式!E30&lt;&gt;"",通常分様式!E30,"")</f>
        <v>下水道事業特別会計繰出し・補助</v>
      </c>
      <c r="N21" s="399" t="str">
        <f>IF(通常分様式!F30&lt;&gt;"",通常分様式!F30,"")</f>
        <v/>
      </c>
      <c r="O21" s="399" t="str">
        <f>IF(通常分様式!G30&lt;&gt;"",通常分様式!G30,"")</f>
        <v xml:space="preserve">①下水道使用料を減免し、新型コロナウイルスの影響を受けている世帯の負担軽減を図る。
②下水道事業会計に繰出し、下水道使用料減免に係る費用
③事業費　700,000円
（内訳）
対象世帯：16件×3,646円×12月分（R2年度分）
＝700,000円
④下水道事業特別会計
</v>
      </c>
      <c r="P21" s="399" t="str">
        <f>IF(通常分様式!H30&lt;&gt;"",通常分様式!H30,"")</f>
        <v>－</v>
      </c>
      <c r="Q21" s="399" t="str">
        <f>IF(通常分様式!I30&lt;&gt;"",通常分様式!I30,"")</f>
        <v>－</v>
      </c>
      <c r="R21" s="399" t="str">
        <f>IF(通常分様式!J30&lt;&gt;"",通常分様式!J30,"")</f>
        <v>－</v>
      </c>
      <c r="S21" s="399" t="str">
        <f>IF(通常分様式!K30&lt;&gt;"",通常分様式!K30,"")</f>
        <v>－</v>
      </c>
      <c r="T21" s="399" t="str">
        <f>IF(通常分様式!L30&lt;&gt;"",通常分様式!L30,"")</f>
        <v>－</v>
      </c>
      <c r="U21" s="417" t="str">
        <f>IF(通常分様式!M30&lt;&gt;"",通常分様式!M30,"")</f>
        <v>－</v>
      </c>
      <c r="V21" s="399" t="str">
        <f>IF(通常分様式!N30&lt;&gt;"",通常分様式!N30,"")</f>
        <v>①-Ⅱ-４．生活に困っている世帯や個人への支援</v>
      </c>
      <c r="W21" s="417" t="str">
        <f>IF(通常分様式!O30&lt;&gt;"",通常分様式!O30,"")</f>
        <v>㉑いずれも該当しない</v>
      </c>
      <c r="X21" s="417" t="str">
        <f>IF(通常分様式!P30&lt;&gt;"",通常分様式!P30,"")</f>
        <v>R2.10</v>
      </c>
      <c r="Y21" s="417" t="str">
        <f>IF(通常分様式!Q30&lt;&gt;"",通常分様式!Q30,"")</f>
        <v>R3.3</v>
      </c>
      <c r="Z21" s="399">
        <f>IF(通常分様式!R30&lt;&gt;"",通常分様式!R30,"")</f>
        <v>700</v>
      </c>
      <c r="AA21" s="399">
        <f>IF(通常分様式!S30&lt;&gt;"",通常分様式!S30,"")</f>
        <v>700</v>
      </c>
      <c r="AB21" s="399">
        <f>IF(通常分様式!T30&lt;&gt;"",通常分様式!T30,"")</f>
        <v>0</v>
      </c>
      <c r="AC21" s="399">
        <f>IF(通常分様式!U30&lt;&gt;"",通常分様式!U30,"")</f>
        <v>700</v>
      </c>
      <c r="AD21" s="399">
        <f>IF(通常分様式!V30&lt;&gt;"",通常分様式!V30,"")</f>
        <v>0</v>
      </c>
      <c r="AE21" s="399">
        <f>IF(通常分様式!W30&lt;&gt;"",通常分様式!W30,"")</f>
        <v>0</v>
      </c>
      <c r="AF21" s="399">
        <f>IF(通常分様式!X30&lt;&gt;"",通常分様式!X30,"")</f>
        <v>0</v>
      </c>
      <c r="AG21" s="399" t="str">
        <f>IF(通常分様式!Y30&lt;&gt;"",通常分様式!Y30,"")</f>
        <v/>
      </c>
      <c r="AH21" s="399" t="str">
        <f>IF(通常分様式!Z30&lt;&gt;"",通常分様式!Z30,"")</f>
        <v/>
      </c>
      <c r="AI21" s="399" t="str">
        <f>IF(通常分様式!AA30&lt;&gt;"",通常分様式!AA30,"")</f>
        <v/>
      </c>
      <c r="AJ21" s="399" t="str">
        <f>IF(通常分様式!AB30&lt;&gt;"",通常分様式!AB30,"")</f>
        <v>R2補正（地）</v>
      </c>
    </row>
    <row r="22" spans="1:36">
      <c r="A22" s="399" t="str">
        <f>IF(K22&lt;&gt;"",通常分様式!$G$3,"")</f>
        <v>福岡県</v>
      </c>
      <c r="B22" s="399" t="str">
        <f>IF(K22&lt;&gt;"",通常分様式!$G$4,"")</f>
        <v>大刀洗町</v>
      </c>
      <c r="C22" s="399" t="str">
        <f>IF(K22&lt;&gt;"",通常分様式!$G$5,"")</f>
        <v>40503</v>
      </c>
      <c r="D22" s="399"/>
      <c r="E22" s="399"/>
      <c r="F22" s="399"/>
      <c r="G22" s="399"/>
      <c r="H22" s="399"/>
      <c r="I22" s="399">
        <f>IF(通常分様式!A31&lt;&gt;"",通常分様式!A31,"")</f>
        <v>18</v>
      </c>
      <c r="J22" s="399" t="str">
        <f>IF(通常分様式!B31&lt;&gt;"",通常分様式!B31,"")</f>
        <v>○</v>
      </c>
      <c r="K22" s="399" t="str">
        <f>IF(通常分様式!C31&lt;&gt;"",通常分様式!C31,"")</f>
        <v>単</v>
      </c>
      <c r="L22" s="399" t="str">
        <f>IF(通常分様式!D31&lt;&gt;"",通常分様式!D31,"")</f>
        <v/>
      </c>
      <c r="M22" s="399" t="str">
        <f>IF(通常分様式!E31&lt;&gt;"",通常分様式!E31,"")</f>
        <v>保育所・学童保育所職員への慰労金支給事業</v>
      </c>
      <c r="N22" s="399" t="str">
        <f>IF(通常分様式!F31&lt;&gt;"",通常分様式!F31,"")</f>
        <v/>
      </c>
      <c r="O22" s="399" t="str">
        <f>IF(通常分様式!G31&lt;&gt;"",通常分様式!G31,"")</f>
        <v xml:space="preserve">
①緊急事態宣言期間中も開所をして、感染防止対策に細心の注意をはらいながら、乳幼児や学童児童の保育を行っていた保育所と学童の職員に対し慰労金を支給する。
②職員への慰労金
③事業費　10,400,000円
（内訳）
・保育所　50,000円×174人=8,700,000円　
・学童　　 50,000円×34人＝1,700,000円
④認可保育所、学童保育所職員</v>
      </c>
      <c r="P22" s="399" t="str">
        <f>IF(通常分様式!H31&lt;&gt;"",通常分様式!H31,"")</f>
        <v>－</v>
      </c>
      <c r="Q22" s="399" t="str">
        <f>IF(通常分様式!I31&lt;&gt;"",通常分様式!I31,"")</f>
        <v>－</v>
      </c>
      <c r="R22" s="399" t="str">
        <f>IF(通常分様式!J31&lt;&gt;"",通常分様式!J31,"")</f>
        <v>－</v>
      </c>
      <c r="S22" s="399" t="str">
        <f>IF(通常分様式!K31&lt;&gt;"",通常分様式!K31,"")</f>
        <v>－</v>
      </c>
      <c r="T22" s="399" t="str">
        <f>IF(通常分様式!L31&lt;&gt;"",通常分様式!L31,"")</f>
        <v>－</v>
      </c>
      <c r="U22" s="417" t="str">
        <f>IF(通常分様式!M31&lt;&gt;"",通常分様式!M31,"")</f>
        <v>－</v>
      </c>
      <c r="V22" s="399" t="str">
        <f>IF(通常分様式!N31&lt;&gt;"",通常分様式!N31,"")</f>
        <v>①-Ⅰ-８．学校の臨時休業等を円滑に進めるための環境整備</v>
      </c>
      <c r="W22" s="417" t="str">
        <f>IF(通常分様式!O31&lt;&gt;"",通常分様式!O31,"")</f>
        <v>㉑いずれも該当しない</v>
      </c>
      <c r="X22" s="417" t="str">
        <f>IF(通常分様式!P31&lt;&gt;"",通常分様式!P31,"")</f>
        <v>R2.10</v>
      </c>
      <c r="Y22" s="417" t="str">
        <f>IF(通常分様式!Q31&lt;&gt;"",通常分様式!Q31,"")</f>
        <v>R3.1</v>
      </c>
      <c r="Z22" s="399">
        <f>IF(通常分様式!R31&lt;&gt;"",通常分様式!R31,"")</f>
        <v>10400</v>
      </c>
      <c r="AA22" s="399">
        <f>IF(通常分様式!S31&lt;&gt;"",通常分様式!S31,"")</f>
        <v>10400</v>
      </c>
      <c r="AB22" s="399">
        <f>IF(通常分様式!T31&lt;&gt;"",通常分様式!T31,"")</f>
        <v>0</v>
      </c>
      <c r="AC22" s="399">
        <f>IF(通常分様式!U31&lt;&gt;"",通常分様式!U31,"")</f>
        <v>10400</v>
      </c>
      <c r="AD22" s="399">
        <f>IF(通常分様式!V31&lt;&gt;"",通常分様式!V31,"")</f>
        <v>0</v>
      </c>
      <c r="AE22" s="399">
        <f>IF(通常分様式!W31&lt;&gt;"",通常分様式!W31,"")</f>
        <v>0</v>
      </c>
      <c r="AF22" s="399">
        <f>IF(通常分様式!X31&lt;&gt;"",通常分様式!X31,"")</f>
        <v>0</v>
      </c>
      <c r="AG22" s="399" t="str">
        <f>IF(通常分様式!Y31&lt;&gt;"",通常分様式!Y31,"")</f>
        <v/>
      </c>
      <c r="AH22" s="399" t="str">
        <f>IF(通常分様式!Z31&lt;&gt;"",通常分様式!Z31,"")</f>
        <v/>
      </c>
      <c r="AI22" s="399" t="str">
        <f>IF(通常分様式!AA31&lt;&gt;"",通常分様式!AA31,"")</f>
        <v/>
      </c>
      <c r="AJ22" s="399" t="str">
        <f>IF(通常分様式!AB31&lt;&gt;"",通常分様式!AB31,"")</f>
        <v>R2補正（地）</v>
      </c>
    </row>
    <row r="23" spans="1:36">
      <c r="A23" s="399" t="str">
        <f>IF(K23&lt;&gt;"",通常分様式!$G$3,"")</f>
        <v>福岡県</v>
      </c>
      <c r="B23" s="399" t="str">
        <f>IF(K23&lt;&gt;"",通常分様式!$G$4,"")</f>
        <v>大刀洗町</v>
      </c>
      <c r="C23" s="399" t="str">
        <f>IF(K23&lt;&gt;"",通常分様式!$G$5,"")</f>
        <v>40503</v>
      </c>
      <c r="D23" s="399"/>
      <c r="E23" s="399"/>
      <c r="F23" s="399"/>
      <c r="G23" s="399"/>
      <c r="H23" s="399"/>
      <c r="I23" s="399">
        <f>IF(通常分様式!A32&lt;&gt;"",通常分様式!A32,"")</f>
        <v>19</v>
      </c>
      <c r="J23" s="399" t="str">
        <f>IF(通常分様式!B32&lt;&gt;"",通常分様式!B32,"")</f>
        <v>○</v>
      </c>
      <c r="K23" s="399" t="str">
        <f>IF(通常分様式!C32&lt;&gt;"",通常分様式!C32,"")</f>
        <v>単</v>
      </c>
      <c r="L23" s="399" t="str">
        <f>IF(通常分様式!D32&lt;&gt;"",通常分様式!D32,"")</f>
        <v/>
      </c>
      <c r="M23" s="399" t="str">
        <f>IF(通常分様式!E32&lt;&gt;"",通常分様式!E32,"")</f>
        <v>感染拡大防止事業(子育て支援センター・学童)</v>
      </c>
      <c r="N23" s="399" t="str">
        <f>IF(通常分様式!F32&lt;&gt;"",通常分様式!F32,"")</f>
        <v/>
      </c>
      <c r="O23" s="399" t="str">
        <f>IF(通常分様式!G32&lt;&gt;"",通常分様式!G32,"")</f>
        <v xml:space="preserve">
①子育て支援センター利用者と学童入所児童等の感染防止を図る
②健康管理センター網戸設置、サーマルカメラ購入
③子育て支援センター
　　網戸設置　385,000円
　　サーマルカメラ　630,000円
　学童保育所(6箇所)　431,000円
④子育て支援センター、学童保育所6箇所
</v>
      </c>
      <c r="P23" s="399" t="str">
        <f>IF(通常分様式!H32&lt;&gt;"",通常分様式!H32,"")</f>
        <v>－</v>
      </c>
      <c r="Q23" s="399" t="str">
        <f>IF(通常分様式!I32&lt;&gt;"",通常分様式!I32,"")</f>
        <v>－</v>
      </c>
      <c r="R23" s="399" t="str">
        <f>IF(通常分様式!J32&lt;&gt;"",通常分様式!J32,"")</f>
        <v>－</v>
      </c>
      <c r="S23" s="399" t="str">
        <f>IF(通常分様式!K32&lt;&gt;"",通常分様式!K32,"")</f>
        <v>－</v>
      </c>
      <c r="T23" s="399" t="str">
        <f>IF(通常分様式!L32&lt;&gt;"",通常分様式!L32,"")</f>
        <v>－</v>
      </c>
      <c r="U23" s="417" t="str">
        <f>IF(通常分様式!M32&lt;&gt;"",通常分様式!M32,"")</f>
        <v>－</v>
      </c>
      <c r="V23" s="399" t="str">
        <f>IF(通常分様式!N32&lt;&gt;"",通常分様式!N32,"")</f>
        <v>①-Ⅰ-１．マスク・消毒液等の確保</v>
      </c>
      <c r="W23" s="417" t="str">
        <f>IF(通常分様式!O32&lt;&gt;"",通常分様式!O32,"")</f>
        <v>①３密対策</v>
      </c>
      <c r="X23" s="417" t="str">
        <f>IF(通常分様式!P32&lt;&gt;"",通常分様式!P32,"")</f>
        <v>R2.10</v>
      </c>
      <c r="Y23" s="417" t="str">
        <f>IF(通常分様式!Q32&lt;&gt;"",通常分様式!Q32,"")</f>
        <v>R2.11</v>
      </c>
      <c r="Z23" s="399">
        <f>IF(通常分様式!R32&lt;&gt;"",通常分様式!R32,"")</f>
        <v>1446</v>
      </c>
      <c r="AA23" s="399">
        <f>IF(通常分様式!S32&lt;&gt;"",通常分様式!S32,"")</f>
        <v>1446</v>
      </c>
      <c r="AB23" s="399">
        <f>IF(通常分様式!T32&lt;&gt;"",通常分様式!T32,"")</f>
        <v>0</v>
      </c>
      <c r="AC23" s="399">
        <f>IF(通常分様式!U32&lt;&gt;"",通常分様式!U32,"")</f>
        <v>1446</v>
      </c>
      <c r="AD23" s="399">
        <f>IF(通常分様式!V32&lt;&gt;"",通常分様式!V32,"")</f>
        <v>0</v>
      </c>
      <c r="AE23" s="399">
        <f>IF(通常分様式!W32&lt;&gt;"",通常分様式!W32,"")</f>
        <v>0</v>
      </c>
      <c r="AF23" s="399">
        <f>IF(通常分様式!X32&lt;&gt;"",通常分様式!X32,"")</f>
        <v>0</v>
      </c>
      <c r="AG23" s="399" t="str">
        <f>IF(通常分様式!Y32&lt;&gt;"",通常分様式!Y32,"")</f>
        <v/>
      </c>
      <c r="AH23" s="399" t="str">
        <f>IF(通常分様式!Z32&lt;&gt;"",通常分様式!Z32,"")</f>
        <v/>
      </c>
      <c r="AI23" s="399" t="str">
        <f>IF(通常分様式!AA32&lt;&gt;"",通常分様式!AA32,"")</f>
        <v/>
      </c>
      <c r="AJ23" s="399" t="str">
        <f>IF(通常分様式!AB32&lt;&gt;"",通常分様式!AB32,"")</f>
        <v>R2補正（地）</v>
      </c>
    </row>
    <row r="24" spans="1:36">
      <c r="A24" s="399" t="str">
        <f>IF(K24&lt;&gt;"",通常分様式!$G$3,"")</f>
        <v>福岡県</v>
      </c>
      <c r="B24" s="399" t="str">
        <f>IF(K24&lt;&gt;"",通常分様式!$G$4,"")</f>
        <v>大刀洗町</v>
      </c>
      <c r="C24" s="399" t="str">
        <f>IF(K24&lt;&gt;"",通常分様式!$G$5,"")</f>
        <v>40503</v>
      </c>
      <c r="D24" s="399"/>
      <c r="E24" s="399"/>
      <c r="F24" s="399"/>
      <c r="G24" s="399"/>
      <c r="H24" s="399"/>
      <c r="I24" s="399">
        <f>IF(通常分様式!A33&lt;&gt;"",通常分様式!A33,"")</f>
        <v>20</v>
      </c>
      <c r="J24" s="399" t="str">
        <f>IF(通常分様式!B33&lt;&gt;"",通常分様式!B33,"")</f>
        <v>○</v>
      </c>
      <c r="K24" s="399" t="str">
        <f>IF(通常分様式!C33&lt;&gt;"",通常分様式!C33,"")</f>
        <v>単</v>
      </c>
      <c r="L24" s="399">
        <f>IF(通常分様式!D33&lt;&gt;"",通常分様式!D33,"")</f>
        <v>103</v>
      </c>
      <c r="M24" s="399" t="str">
        <f>IF(通常分様式!E33&lt;&gt;"",通常分様式!E33,"")</f>
        <v>GIGAスクール対応事業</v>
      </c>
      <c r="N24" s="399" t="str">
        <f>IF(通常分様式!F33&lt;&gt;"",通常分様式!F33,"")</f>
        <v/>
      </c>
      <c r="O24" s="399" t="str">
        <f>IF(通常分様式!G33&lt;&gt;"",通常分様式!G33,"")</f>
        <v xml:space="preserve">
①GIGAスクール小・中学校導入に併せて、学童保育所にも同じwifi環境を構築することで、タブレットが使用でき、学校就業後や、休業期間において、児童の学習を補完することができる。
②学童保育所内にWifiを整備及びパソコンの購入
③事業費　2,430,7800円
（内訳）
・wifi環境構築：234,630円×6学童施設＝1,407,780円
・パソコン購入：170,500円（税込）×6学童施設＝1,023,000円
④学童保育所児童、学童保育所職員
</v>
      </c>
      <c r="P24" s="399" t="str">
        <f>IF(通常分様式!H33&lt;&gt;"",通常分様式!H33,"")</f>
        <v>－</v>
      </c>
      <c r="Q24" s="399" t="str">
        <f>IF(通常分様式!I33&lt;&gt;"",通常分様式!I33,"")</f>
        <v>－</v>
      </c>
      <c r="R24" s="399" t="str">
        <f>IF(通常分様式!J33&lt;&gt;"",通常分様式!J33,"")</f>
        <v>－</v>
      </c>
      <c r="S24" s="399" t="str">
        <f>IF(通常分様式!K33&lt;&gt;"",通常分様式!K33,"")</f>
        <v>－</v>
      </c>
      <c r="T24" s="399" t="str">
        <f>IF(通常分様式!L33&lt;&gt;"",通常分様式!L33,"")</f>
        <v>－</v>
      </c>
      <c r="U24" s="417" t="str">
        <f>IF(通常分様式!M33&lt;&gt;"",通常分様式!M33,"")</f>
        <v>－</v>
      </c>
      <c r="V24" s="399" t="str">
        <f>IF(通常分様式!N33&lt;&gt;"",通常分様式!N33,"")</f>
        <v>①-Ⅰ-８．学校の臨時休業等を円滑に進めるための環境整備</v>
      </c>
      <c r="W24" s="417" t="str">
        <f>IF(通常分様式!O33&lt;&gt;"",通常分様式!O33,"")</f>
        <v>⑨教育</v>
      </c>
      <c r="X24" s="417" t="str">
        <f>IF(通常分様式!P33&lt;&gt;"",通常分様式!P33,"")</f>
        <v>R2.10</v>
      </c>
      <c r="Y24" s="417" t="str">
        <f>IF(通常分様式!Q33&lt;&gt;"",通常分様式!Q33,"")</f>
        <v>R3.3</v>
      </c>
      <c r="Z24" s="399">
        <f>IF(通常分様式!R33&lt;&gt;"",通常分様式!R33,"")</f>
        <v>2431</v>
      </c>
      <c r="AA24" s="399">
        <f>IF(通常分様式!S33&lt;&gt;"",通常分様式!S33,"")</f>
        <v>2431</v>
      </c>
      <c r="AB24" s="399">
        <f>IF(通常分様式!T33&lt;&gt;"",通常分様式!T33,"")</f>
        <v>0</v>
      </c>
      <c r="AC24" s="399">
        <f>IF(通常分様式!U33&lt;&gt;"",通常分様式!U33,"")</f>
        <v>2431</v>
      </c>
      <c r="AD24" s="399">
        <f>IF(通常分様式!V33&lt;&gt;"",通常分様式!V33,"")</f>
        <v>0</v>
      </c>
      <c r="AE24" s="399">
        <f>IF(通常分様式!W33&lt;&gt;"",通常分様式!W33,"")</f>
        <v>0</v>
      </c>
      <c r="AF24" s="399">
        <f>IF(通常分様式!X33&lt;&gt;"",通常分様式!X33,"")</f>
        <v>0</v>
      </c>
      <c r="AG24" s="399" t="str">
        <f>IF(通常分様式!Y33&lt;&gt;"",通常分様式!Y33,"")</f>
        <v/>
      </c>
      <c r="AH24" s="399" t="str">
        <f>IF(通常分様式!Z33&lt;&gt;"",通常分様式!Z33,"")</f>
        <v/>
      </c>
      <c r="AI24" s="399" t="str">
        <f>IF(通常分様式!AA33&lt;&gt;"",通常分様式!AA33,"")</f>
        <v/>
      </c>
      <c r="AJ24" s="399" t="str">
        <f>IF(通常分様式!AB33&lt;&gt;"",通常分様式!AB33,"")</f>
        <v>R2補正（地）</v>
      </c>
    </row>
    <row r="25" spans="1:36">
      <c r="A25" s="399" t="str">
        <f>IF(K25&lt;&gt;"",通常分様式!$G$3,"")</f>
        <v>福岡県</v>
      </c>
      <c r="B25" s="399" t="str">
        <f>IF(K25&lt;&gt;"",通常分様式!$G$4,"")</f>
        <v>大刀洗町</v>
      </c>
      <c r="C25" s="399" t="str">
        <f>IF(K25&lt;&gt;"",通常分様式!$G$5,"")</f>
        <v>40503</v>
      </c>
      <c r="D25" s="399"/>
      <c r="E25" s="399"/>
      <c r="F25" s="399"/>
      <c r="G25" s="399"/>
      <c r="H25" s="399"/>
      <c r="I25" s="399">
        <f>IF(通常分様式!A34&lt;&gt;"",通常分様式!A34,"")</f>
        <v>21</v>
      </c>
      <c r="J25" s="399" t="str">
        <f>IF(通常分様式!B34&lt;&gt;"",通常分様式!B34,"")</f>
        <v>○</v>
      </c>
      <c r="K25" s="399" t="str">
        <f>IF(通常分様式!C34&lt;&gt;"",通常分様式!C34,"")</f>
        <v>補</v>
      </c>
      <c r="L25" s="399" t="str">
        <f>IF(通常分様式!D34&lt;&gt;"",通常分様式!D34,"")</f>
        <v/>
      </c>
      <c r="M25" s="399" t="str">
        <f>IF(通常分様式!E34&lt;&gt;"",通常分様式!E34,"")</f>
        <v>公立学校情報機器整備費補助金（GIGAスクール構想の実現）</v>
      </c>
      <c r="N25" s="399" t="str">
        <f>IF(通常分様式!F34&lt;&gt;"",通常分様式!F34,"")</f>
        <v>文科</v>
      </c>
      <c r="O25" s="399" t="str">
        <f>IF(通常分様式!G34&lt;&gt;"",通常分様式!G34,"")</f>
        <v xml:space="preserve">（学校からの遠隔学習機能の強化事業）
①個別最適化され、創造性を育む学びを実現するため、全ての児童生徒の「1人1台端末」等のICT環境を整備
②学校からの遠隔学習機能の強化
③遠隔学習用のマイク・カメラ購入
　250,000円（うち交付対象163,000円）
④町内全小・中学校　児童・生徒・教師等
</v>
      </c>
      <c r="P25" s="399" t="str">
        <f>IF(通常分様式!H34&lt;&gt;"",通常分様式!H34,"")</f>
        <v>－</v>
      </c>
      <c r="Q25" s="399" t="str">
        <f>IF(通常分様式!I34&lt;&gt;"",通常分様式!I34,"")</f>
        <v>－</v>
      </c>
      <c r="R25" s="399" t="str">
        <f>IF(通常分様式!J34&lt;&gt;"",通常分様式!J34,"")</f>
        <v>－</v>
      </c>
      <c r="S25" s="399" t="str">
        <f>IF(通常分様式!K34&lt;&gt;"",通常分様式!K34,"")</f>
        <v>－</v>
      </c>
      <c r="T25" s="399" t="str">
        <f>IF(通常分様式!L34&lt;&gt;"",通常分様式!L34,"")</f>
        <v>－</v>
      </c>
      <c r="U25" s="417" t="str">
        <f>IF(通常分様式!M34&lt;&gt;"",通常分様式!M34,"")</f>
        <v>－</v>
      </c>
      <c r="V25" s="399" t="str">
        <f>IF(通常分様式!N34&lt;&gt;"",通常分様式!N34,"")</f>
        <v>①-Ⅰ-８．学校の臨時休業等を円滑に進めるための環境整備</v>
      </c>
      <c r="W25" s="417" t="str">
        <f>IF(通常分様式!O34&lt;&gt;"",通常分様式!O34,"")</f>
        <v>⑨教育</v>
      </c>
      <c r="X25" s="417" t="str">
        <f>IF(通常分様式!P34&lt;&gt;"",通常分様式!P34,"")</f>
        <v>R2.10</v>
      </c>
      <c r="Y25" s="417" t="str">
        <f>IF(通常分様式!Q34&lt;&gt;"",通常分様式!Q34,"")</f>
        <v>R3.3</v>
      </c>
      <c r="Z25" s="399">
        <f>IF(通常分様式!R34&lt;&gt;"",通常分様式!R34,"")</f>
        <v>250</v>
      </c>
      <c r="AA25" s="399">
        <f>IF(通常分様式!S34&lt;&gt;"",通常分様式!S34,"")</f>
        <v>250</v>
      </c>
      <c r="AB25" s="399">
        <f>IF(通常分様式!T34&lt;&gt;"",通常分様式!T34,"")</f>
        <v>87</v>
      </c>
      <c r="AC25" s="399">
        <f>IF(通常分様式!U34&lt;&gt;"",通常分様式!U34,"")</f>
        <v>163</v>
      </c>
      <c r="AD25" s="399">
        <f>IF(通常分様式!V34&lt;&gt;"",通常分様式!V34,"")</f>
        <v>0</v>
      </c>
      <c r="AE25" s="399">
        <f>IF(通常分様式!W34&lt;&gt;"",通常分様式!W34,"")</f>
        <v>0</v>
      </c>
      <c r="AF25" s="399">
        <f>IF(通常分様式!X34&lt;&gt;"",通常分様式!X34,"")</f>
        <v>0</v>
      </c>
      <c r="AG25" s="399" t="str">
        <f>IF(通常分様式!Y34&lt;&gt;"",通常分様式!Y34,"")</f>
        <v/>
      </c>
      <c r="AH25" s="399" t="str">
        <f>IF(通常分様式!Z34&lt;&gt;"",通常分様式!Z34,"")</f>
        <v/>
      </c>
      <c r="AI25" s="399" t="str">
        <f>IF(通常分様式!AA34&lt;&gt;"",通常分様式!AA34,"")</f>
        <v/>
      </c>
      <c r="AJ25" s="399" t="str">
        <f>IF(通常分様式!AB34&lt;&gt;"",通常分様式!AB34,"")</f>
        <v>R2補正（国）</v>
      </c>
    </row>
    <row r="26" spans="1:36">
      <c r="A26" s="399" t="str">
        <f>IF(K26&lt;&gt;"",通常分様式!$G$3,"")</f>
        <v>福岡県</v>
      </c>
      <c r="B26" s="399" t="str">
        <f>IF(K26&lt;&gt;"",通常分様式!$G$4,"")</f>
        <v>大刀洗町</v>
      </c>
      <c r="C26" s="399" t="str">
        <f>IF(K26&lt;&gt;"",通常分様式!$G$5,"")</f>
        <v>40503</v>
      </c>
      <c r="D26" s="399"/>
      <c r="E26" s="399"/>
      <c r="F26" s="399"/>
      <c r="G26" s="399"/>
      <c r="H26" s="399"/>
      <c r="I26" s="399">
        <f>IF(通常分様式!A35&lt;&gt;"",通常分様式!A35,"")</f>
        <v>22</v>
      </c>
      <c r="J26" s="399" t="str">
        <f>IF(通常分様式!B35&lt;&gt;"",通常分様式!B35,"")</f>
        <v>○</v>
      </c>
      <c r="K26" s="399" t="str">
        <f>IF(通常分様式!C35&lt;&gt;"",通常分様式!C35,"")</f>
        <v>単</v>
      </c>
      <c r="L26" s="399">
        <f>IF(通常分様式!D35&lt;&gt;"",通常分様式!D35,"")</f>
        <v>103</v>
      </c>
      <c r="M26" s="399" t="str">
        <f>IF(通常分様式!E35&lt;&gt;"",通常分様式!E35,"")</f>
        <v>GIGAスクール構想の実現</v>
      </c>
      <c r="N26" s="399" t="str">
        <f>IF(通常分様式!F35&lt;&gt;"",通常分様式!F35,"")</f>
        <v/>
      </c>
      <c r="O26" s="399" t="str">
        <f>IF(通常分様式!G35&lt;&gt;"",通常分様式!G35,"")</f>
        <v xml:space="preserve">
①個別最適化され、創造性を育む学びを実現するため、全ての児童生徒の「1人1台端末」等のICT環境を整備
②GIGAスクールの補助対象外の端末と教師、予備の端末代端末とクラウド・セキュリティ等の設定費用
③費用内訳（補助対象経費　55,800千円）
（1）端末購入費（上乗せ分）
　　44,550円×628台＝27,977,400円（子ども課確認）
（2）端末・クラウド等の設定費用
　　16,921,850円
（3）端末追加購入分
　　60,000円×60台＝3,600,000円（繰越）
（4）周辺機器購入分
　　クロームキャスト導入1,900,000円（現年）
　　電子黒板　5,400,000円（繰越）　　
④町内全小・中学校　児童・生徒・教師等
</v>
      </c>
      <c r="P26" s="399" t="str">
        <f>IF(通常分様式!H35&lt;&gt;"",通常分様式!H35,"")</f>
        <v>－</v>
      </c>
      <c r="Q26" s="399" t="str">
        <f>IF(通常分様式!I35&lt;&gt;"",通常分様式!I35,"")</f>
        <v>－</v>
      </c>
      <c r="R26" s="399" t="str">
        <f>IF(通常分様式!J35&lt;&gt;"",通常分様式!J35,"")</f>
        <v>－</v>
      </c>
      <c r="S26" s="399" t="str">
        <f>IF(通常分様式!K35&lt;&gt;"",通常分様式!K35,"")</f>
        <v>－</v>
      </c>
      <c r="T26" s="399" t="str">
        <f>IF(通常分様式!L35&lt;&gt;"",通常分様式!L35,"")</f>
        <v>－</v>
      </c>
      <c r="U26" s="417" t="str">
        <f>IF(通常分様式!M35&lt;&gt;"",通常分様式!M35,"")</f>
        <v>－</v>
      </c>
      <c r="V26" s="399" t="str">
        <f>IF(通常分様式!N35&lt;&gt;"",通常分様式!N35,"")</f>
        <v>①-Ⅰ-８．学校の臨時休業等を円滑に進めるための環境整備</v>
      </c>
      <c r="W26" s="417" t="str">
        <f>IF(通常分様式!O35&lt;&gt;"",通常分様式!O35,"")</f>
        <v>⑨教育</v>
      </c>
      <c r="X26" s="417" t="str">
        <f>IF(通常分様式!P35&lt;&gt;"",通常分様式!P35,"")</f>
        <v>R2.10</v>
      </c>
      <c r="Y26" s="417" t="str">
        <f>IF(通常分様式!Q35&lt;&gt;"",通常分様式!Q35,"")</f>
        <v>R3.3</v>
      </c>
      <c r="Z26" s="399">
        <f>IF(通常分様式!R35&lt;&gt;"",通常分様式!R35,"")</f>
        <v>55800</v>
      </c>
      <c r="AA26" s="399">
        <f>IF(通常分様式!S35&lt;&gt;"",通常分様式!S35,"")</f>
        <v>55800</v>
      </c>
      <c r="AB26" s="399">
        <f>IF(通常分様式!T35&lt;&gt;"",通常分様式!T35,"")</f>
        <v>0</v>
      </c>
      <c r="AC26" s="399">
        <f>IF(通常分様式!U35&lt;&gt;"",通常分様式!U35,"")</f>
        <v>55800</v>
      </c>
      <c r="AD26" s="399">
        <f>IF(通常分様式!V35&lt;&gt;"",通常分様式!V35,"")</f>
        <v>0</v>
      </c>
      <c r="AE26" s="399">
        <f>IF(通常分様式!W35&lt;&gt;"",通常分様式!W35,"")</f>
        <v>0</v>
      </c>
      <c r="AF26" s="399">
        <f>IF(通常分様式!X35&lt;&gt;"",通常分様式!X35,"")</f>
        <v>0</v>
      </c>
      <c r="AG26" s="399" t="str">
        <f>IF(通常分様式!Y35&lt;&gt;"",通常分様式!Y35,"")</f>
        <v/>
      </c>
      <c r="AH26" s="399" t="str">
        <f>IF(通常分様式!Z35&lt;&gt;"",通常分様式!Z35,"")</f>
        <v/>
      </c>
      <c r="AI26" s="399" t="str">
        <f>IF(通常分様式!AA35&lt;&gt;"",通常分様式!AA35,"")</f>
        <v/>
      </c>
      <c r="AJ26" s="399" t="str">
        <f>IF(通常分様式!AB35&lt;&gt;"",通常分様式!AB35,"")</f>
        <v>R2補正（地）</v>
      </c>
    </row>
    <row r="27" spans="1:36">
      <c r="A27" s="399" t="str">
        <f>IF(K27&lt;&gt;"",通常分様式!$G$3,"")</f>
        <v>福岡県</v>
      </c>
      <c r="B27" s="399" t="str">
        <f>IF(K27&lt;&gt;"",通常分様式!$G$4,"")</f>
        <v>大刀洗町</v>
      </c>
      <c r="C27" s="399" t="str">
        <f>IF(K27&lt;&gt;"",通常分様式!$G$5,"")</f>
        <v>40503</v>
      </c>
      <c r="D27" s="399"/>
      <c r="E27" s="399"/>
      <c r="F27" s="399"/>
      <c r="G27" s="399"/>
      <c r="H27" s="399"/>
      <c r="I27" s="399">
        <f>IF(通常分様式!A36&lt;&gt;"",通常分様式!A36,"")</f>
        <v>23</v>
      </c>
      <c r="J27" s="399" t="str">
        <f>IF(通常分様式!B36&lt;&gt;"",通常分様式!B36,"")</f>
        <v>○</v>
      </c>
      <c r="K27" s="399" t="str">
        <f>IF(通常分様式!C36&lt;&gt;"",通常分様式!C36,"")</f>
        <v>単</v>
      </c>
      <c r="L27" s="399" t="str">
        <f>IF(通常分様式!D36&lt;&gt;"",通常分様式!D36,"")</f>
        <v/>
      </c>
      <c r="M27" s="399" t="str">
        <f>IF(通常分様式!E36&lt;&gt;"",通常分様式!E36,"")</f>
        <v>GIGAスクール構想の実現</v>
      </c>
      <c r="N27" s="399" t="str">
        <f>IF(通常分様式!F36&lt;&gt;"",通常分様式!F36,"")</f>
        <v/>
      </c>
      <c r="O27" s="399" t="str">
        <f>IF(通常分様式!G36&lt;&gt;"",通常分様式!G36,"")</f>
        <v xml:space="preserve">
①個別最適化され、創造性を育む学びを実現するため、全ての児童生徒の「1人1台端末」等のICT環境を整備
②学習支援ソフトライセンス
③事業費　23,408,000円（交付金対象　4,681,000円）
　ライセンス5年のうち1年目分に交付金活用
（内訳）
　　小学校18,822円×900人＝16,939,800円
　　中学校16,170円×400人＝　6,468,000円
④町内小中学校児童・生徒
</v>
      </c>
      <c r="P27" s="399" t="str">
        <f>IF(通常分様式!H36&lt;&gt;"",通常分様式!H36,"")</f>
        <v>－</v>
      </c>
      <c r="Q27" s="399" t="str">
        <f>IF(通常分様式!I36&lt;&gt;"",通常分様式!I36,"")</f>
        <v>－</v>
      </c>
      <c r="R27" s="399" t="str">
        <f>IF(通常分様式!J36&lt;&gt;"",通常分様式!J36,"")</f>
        <v>－</v>
      </c>
      <c r="S27" s="399" t="str">
        <f>IF(通常分様式!K36&lt;&gt;"",通常分様式!K36,"")</f>
        <v>－</v>
      </c>
      <c r="T27" s="399" t="str">
        <f>IF(通常分様式!L36&lt;&gt;"",通常分様式!L36,"")</f>
        <v>－</v>
      </c>
      <c r="U27" s="417" t="str">
        <f>IF(通常分様式!M36&lt;&gt;"",通常分様式!M36,"")</f>
        <v>－</v>
      </c>
      <c r="V27" s="399" t="str">
        <f>IF(通常分様式!N36&lt;&gt;"",通常分様式!N36,"")</f>
        <v>①-Ⅰ-８．学校の臨時休業等を円滑に進めるための環境整備</v>
      </c>
      <c r="W27" s="417" t="str">
        <f>IF(通常分様式!O36&lt;&gt;"",通常分様式!O36,"")</f>
        <v>⑨教育</v>
      </c>
      <c r="X27" s="417" t="str">
        <f>IF(通常分様式!P36&lt;&gt;"",通常分様式!P36,"")</f>
        <v>R3.3</v>
      </c>
      <c r="Y27" s="417" t="str">
        <f>IF(通常分様式!Q36&lt;&gt;"",通常分様式!Q36,"")</f>
        <v>R3.4以降</v>
      </c>
      <c r="Z27" s="399">
        <f>IF(通常分様式!R36&lt;&gt;"",通常分様式!R36,"")</f>
        <v>4681</v>
      </c>
      <c r="AA27" s="399">
        <f>IF(通常分様式!S36&lt;&gt;"",通常分様式!S36,"")</f>
        <v>4681</v>
      </c>
      <c r="AB27" s="399">
        <f>IF(通常分様式!T36&lt;&gt;"",通常分様式!T36,"")</f>
        <v>0</v>
      </c>
      <c r="AC27" s="399">
        <f>IF(通常分様式!U36&lt;&gt;"",通常分様式!U36,"")</f>
        <v>4681</v>
      </c>
      <c r="AD27" s="399">
        <f>IF(通常分様式!V36&lt;&gt;"",通常分様式!V36,"")</f>
        <v>0</v>
      </c>
      <c r="AE27" s="399">
        <f>IF(通常分様式!W36&lt;&gt;"",通常分様式!W36,"")</f>
        <v>0</v>
      </c>
      <c r="AF27" s="399">
        <f>IF(通常分様式!X36&lt;&gt;"",通常分様式!X36,"")</f>
        <v>0</v>
      </c>
      <c r="AG27" s="399" t="str">
        <f>IF(通常分様式!Y36&lt;&gt;"",通常分様式!Y36,"")</f>
        <v/>
      </c>
      <c r="AH27" s="399" t="str">
        <f>IF(通常分様式!Z36&lt;&gt;"",通常分様式!Z36,"")</f>
        <v/>
      </c>
      <c r="AI27" s="399" t="str">
        <f>IF(通常分様式!AA36&lt;&gt;"",通常分様式!AA36,"")</f>
        <v>機器の導入が令和2年度末の見込であることから、学習支援ソフトのセットアップである当該経費を令和3年度に繰り越して行う予定。</v>
      </c>
      <c r="AJ27" s="399" t="str">
        <f>IF(通常分様式!AB36&lt;&gt;"",通常分様式!AB36,"")</f>
        <v>R2補正（地）</v>
      </c>
    </row>
    <row r="28" spans="1:36">
      <c r="A28" s="399" t="str">
        <f>IF(K28&lt;&gt;"",通常分様式!$G$3,"")</f>
        <v>福岡県</v>
      </c>
      <c r="B28" s="399" t="str">
        <f>IF(K28&lt;&gt;"",通常分様式!$G$4,"")</f>
        <v>大刀洗町</v>
      </c>
      <c r="C28" s="399" t="str">
        <f>IF(K28&lt;&gt;"",通常分様式!$G$5,"")</f>
        <v>40503</v>
      </c>
      <c r="D28" s="399"/>
      <c r="E28" s="399"/>
      <c r="F28" s="399"/>
      <c r="G28" s="399"/>
      <c r="H28" s="399"/>
      <c r="I28" s="399">
        <f>IF(通常分様式!A37&lt;&gt;"",通常分様式!A37,"")</f>
        <v>24</v>
      </c>
      <c r="J28" s="399" t="str">
        <f>IF(通常分様式!B37&lt;&gt;"",通常分様式!B37,"")</f>
        <v>○</v>
      </c>
      <c r="K28" s="399" t="str">
        <f>IF(通常分様式!C37&lt;&gt;"",通常分様式!C37,"")</f>
        <v>単</v>
      </c>
      <c r="L28" s="399" t="str">
        <f>IF(通常分様式!D37&lt;&gt;"",通常分様式!D37,"")</f>
        <v/>
      </c>
      <c r="M28" s="399" t="str">
        <f>IF(通常分様式!E37&lt;&gt;"",通常分様式!E37,"")</f>
        <v>教育支援体制整備事業費補助</v>
      </c>
      <c r="N28" s="399" t="str">
        <f>IF(通常分様式!F37&lt;&gt;"",通常分様式!F37,"")</f>
        <v/>
      </c>
      <c r="O28" s="399" t="str">
        <f>IF(通常分様式!G37&lt;&gt;"",通常分様式!G37,"")</f>
        <v>①学習支援員やスクールサポートスタッフにより、学習活動等を支援し学力向上につなげる
②学習支援員・スクールサポートスタッフの配置
③事業費　3,571,000円（新型コロナ交付金対象　70,000円）
　学習支援員　報酬・期末手当・費用弁償　のうち、その他を除く
　スクールサポートスタッフ　報酬・費用弁償のうち、その他を除く
   （その他）教育支援体制整備事業費補助（県補助）
④小中学校の児童・生徒</v>
      </c>
      <c r="P28" s="399" t="str">
        <f>IF(通常分様式!H37&lt;&gt;"",通常分様式!H37,"")</f>
        <v>－</v>
      </c>
      <c r="Q28" s="399" t="str">
        <f>IF(通常分様式!I37&lt;&gt;"",通常分様式!I37,"")</f>
        <v>－</v>
      </c>
      <c r="R28" s="399" t="str">
        <f>IF(通常分様式!J37&lt;&gt;"",通常分様式!J37,"")</f>
        <v>－</v>
      </c>
      <c r="S28" s="399" t="str">
        <f>IF(通常分様式!K37&lt;&gt;"",通常分様式!K37,"")</f>
        <v>－</v>
      </c>
      <c r="T28" s="399" t="str">
        <f>IF(通常分様式!L37&lt;&gt;"",通常分様式!L37,"")</f>
        <v>－</v>
      </c>
      <c r="U28" s="417" t="str">
        <f>IF(通常分様式!M37&lt;&gt;"",通常分様式!M37,"")</f>
        <v>－</v>
      </c>
      <c r="V28" s="399" t="str">
        <f>IF(通常分様式!N37&lt;&gt;"",通常分様式!N37,"")</f>
        <v>①-Ⅰ-８．学校の臨時休業等を円滑に進めるための環境整備</v>
      </c>
      <c r="W28" s="417" t="str">
        <f>IF(通常分様式!O37&lt;&gt;"",通常分様式!O37,"")</f>
        <v>㉑いずれも該当しない</v>
      </c>
      <c r="X28" s="417" t="str">
        <f>IF(通常分様式!P37&lt;&gt;"",通常分様式!P37,"")</f>
        <v>R2.10</v>
      </c>
      <c r="Y28" s="417" t="str">
        <f>IF(通常分様式!Q37&lt;&gt;"",通常分様式!Q37,"")</f>
        <v>R3.3</v>
      </c>
      <c r="Z28" s="399">
        <f>IF(通常分様式!R37&lt;&gt;"",通常分様式!R37,"")</f>
        <v>3571</v>
      </c>
      <c r="AA28" s="399">
        <f>IF(通常分様式!S37&lt;&gt;"",通常分様式!S37,"")</f>
        <v>0</v>
      </c>
      <c r="AB28" s="399">
        <f>IF(通常分様式!T37&lt;&gt;"",通常分様式!T37,"")</f>
        <v>0</v>
      </c>
      <c r="AC28" s="399">
        <f>IF(通常分様式!U37&lt;&gt;"",通常分様式!U37,"")</f>
        <v>70</v>
      </c>
      <c r="AD28" s="399">
        <f>IF(通常分様式!V37&lt;&gt;"",通常分様式!V37,"")</f>
        <v>0</v>
      </c>
      <c r="AE28" s="399">
        <f>IF(通常分様式!W37&lt;&gt;"",通常分様式!W37,"")</f>
        <v>3501</v>
      </c>
      <c r="AF28" s="399">
        <f>IF(通常分様式!X37&lt;&gt;"",通常分様式!X37,"")</f>
        <v>0</v>
      </c>
      <c r="AG28" s="399" t="str">
        <f>IF(通常分様式!Y37&lt;&gt;"",通常分様式!Y37,"")</f>
        <v/>
      </c>
      <c r="AH28" s="399" t="str">
        <f>IF(通常分様式!Z37&lt;&gt;"",通常分様式!Z37,"")</f>
        <v/>
      </c>
      <c r="AI28" s="399" t="str">
        <f>IF(通常分様式!AA37&lt;&gt;"",通常分様式!AA37,"")</f>
        <v/>
      </c>
      <c r="AJ28" s="399" t="str">
        <f>IF(通常分様式!AB37&lt;&gt;"",通常分様式!AB37,"")</f>
        <v>R2補正（地）</v>
      </c>
    </row>
    <row r="29" spans="1:36">
      <c r="A29" s="399" t="str">
        <f>IF(K29&lt;&gt;"",通常分様式!$G$3,"")</f>
        <v>福岡県</v>
      </c>
      <c r="B29" s="399" t="str">
        <f>IF(K29&lt;&gt;"",通常分様式!$G$4,"")</f>
        <v>大刀洗町</v>
      </c>
      <c r="C29" s="399" t="str">
        <f>IF(K29&lt;&gt;"",通常分様式!$G$5,"")</f>
        <v>40503</v>
      </c>
      <c r="D29" s="399"/>
      <c r="E29" s="399"/>
      <c r="F29" s="399"/>
      <c r="G29" s="399"/>
      <c r="H29" s="399"/>
      <c r="I29" s="399">
        <f>IF(通常分様式!A38&lt;&gt;"",通常分様式!A38,"")</f>
        <v>25</v>
      </c>
      <c r="J29" s="399" t="str">
        <f>IF(通常分様式!B38&lt;&gt;"",通常分様式!B38,"")</f>
        <v>○</v>
      </c>
      <c r="K29" s="399" t="str">
        <f>IF(通常分様式!C38&lt;&gt;"",通常分様式!C38,"")</f>
        <v>単</v>
      </c>
      <c r="L29" s="399" t="str">
        <f>IF(通常分様式!D38&lt;&gt;"",通常分様式!D38,"")</f>
        <v/>
      </c>
      <c r="M29" s="399" t="str">
        <f>IF(通常分様式!E38&lt;&gt;"",通常分様式!E38,"")</f>
        <v>学校感染症対策のための環境整備（学校施設改修）</v>
      </c>
      <c r="N29" s="399" t="str">
        <f>IF(通常分様式!F38&lt;&gt;"",通常分様式!F38,"")</f>
        <v/>
      </c>
      <c r="O29" s="399" t="str">
        <f>IF(通常分様式!G38&lt;&gt;"",通常分様式!G38,"")</f>
        <v xml:space="preserve">
①感染拡大防止のための施設整備費用
②蛇口交換・網戸設置・遮熱フィルム・手洗い場設置
③事業費　　16,291,000円
（内訳）
・網戸設置等工事　15,807,000円
・大堰小　体育館排煙窓修繕　484,000円　
④町内小・中学校施設
</v>
      </c>
      <c r="P29" s="399" t="str">
        <f>IF(通常分様式!H38&lt;&gt;"",通常分様式!H38,"")</f>
        <v>－</v>
      </c>
      <c r="Q29" s="399" t="str">
        <f>IF(通常分様式!I38&lt;&gt;"",通常分様式!I38,"")</f>
        <v>－</v>
      </c>
      <c r="R29" s="399" t="str">
        <f>IF(通常分様式!J38&lt;&gt;"",通常分様式!J38,"")</f>
        <v>－</v>
      </c>
      <c r="S29" s="399" t="str">
        <f>IF(通常分様式!K38&lt;&gt;"",通常分様式!K38,"")</f>
        <v>－</v>
      </c>
      <c r="T29" s="399" t="str">
        <f>IF(通常分様式!L38&lt;&gt;"",通常分様式!L38,"")</f>
        <v>－</v>
      </c>
      <c r="U29" s="417" t="str">
        <f>IF(通常分様式!M38&lt;&gt;"",通常分様式!M38,"")</f>
        <v>－</v>
      </c>
      <c r="V29" s="399" t="str">
        <f>IF(通常分様式!N38&lt;&gt;"",通常分様式!N38,"")</f>
        <v>①-Ⅰ-８．学校の臨時休業等を円滑に進めるための環境整備</v>
      </c>
      <c r="W29" s="417" t="str">
        <f>IF(通常分様式!O38&lt;&gt;"",通常分様式!O38,"")</f>
        <v>①３密対策</v>
      </c>
      <c r="X29" s="417" t="str">
        <f>IF(通常分様式!P38&lt;&gt;"",通常分様式!P38,"")</f>
        <v>R2.10</v>
      </c>
      <c r="Y29" s="417" t="str">
        <f>IF(通常分様式!Q38&lt;&gt;"",通常分様式!Q38,"")</f>
        <v>R3.3</v>
      </c>
      <c r="Z29" s="399">
        <f>IF(通常分様式!R38&lt;&gt;"",通常分様式!R38,"")</f>
        <v>16291</v>
      </c>
      <c r="AA29" s="399">
        <f>IF(通常分様式!S38&lt;&gt;"",通常分様式!S38,"")</f>
        <v>16291</v>
      </c>
      <c r="AB29" s="399">
        <f>IF(通常分様式!T38&lt;&gt;"",通常分様式!T38,"")</f>
        <v>0</v>
      </c>
      <c r="AC29" s="399">
        <f>IF(通常分様式!U38&lt;&gt;"",通常分様式!U38,"")</f>
        <v>16291</v>
      </c>
      <c r="AD29" s="399">
        <f>IF(通常分様式!V38&lt;&gt;"",通常分様式!V38,"")</f>
        <v>0</v>
      </c>
      <c r="AE29" s="399">
        <f>IF(通常分様式!W38&lt;&gt;"",通常分様式!W38,"")</f>
        <v>0</v>
      </c>
      <c r="AF29" s="399">
        <f>IF(通常分様式!X38&lt;&gt;"",通常分様式!X38,"")</f>
        <v>0</v>
      </c>
      <c r="AG29" s="399" t="str">
        <f>IF(通常分様式!Y38&lt;&gt;"",通常分様式!Y38,"")</f>
        <v/>
      </c>
      <c r="AH29" s="399" t="str">
        <f>IF(通常分様式!Z38&lt;&gt;"",通常分様式!Z38,"")</f>
        <v/>
      </c>
      <c r="AI29" s="399" t="str">
        <f>IF(通常分様式!AA38&lt;&gt;"",通常分様式!AA38,"")</f>
        <v/>
      </c>
      <c r="AJ29" s="399" t="str">
        <f>IF(通常分様式!AB38&lt;&gt;"",通常分様式!AB38,"")</f>
        <v>R2補正（地）</v>
      </c>
    </row>
    <row r="30" spans="1:36">
      <c r="A30" s="399" t="str">
        <f>IF(K30&lt;&gt;"",通常分様式!$G$3,"")</f>
        <v>福岡県</v>
      </c>
      <c r="B30" s="399" t="str">
        <f>IF(K30&lt;&gt;"",通常分様式!$G$4,"")</f>
        <v>大刀洗町</v>
      </c>
      <c r="C30" s="399" t="str">
        <f>IF(K30&lt;&gt;"",通常分様式!$G$5,"")</f>
        <v>40503</v>
      </c>
      <c r="D30" s="399"/>
      <c r="E30" s="399"/>
      <c r="F30" s="399"/>
      <c r="G30" s="399"/>
      <c r="H30" s="399"/>
      <c r="I30" s="399">
        <f>IF(通常分様式!A39&lt;&gt;"",通常分様式!A39,"")</f>
        <v>26</v>
      </c>
      <c r="J30" s="399" t="str">
        <f>IF(通常分様式!B39&lt;&gt;"",通常分様式!B39,"")</f>
        <v>○</v>
      </c>
      <c r="K30" s="399" t="str">
        <f>IF(通常分様式!C39&lt;&gt;"",通常分様式!C39,"")</f>
        <v>単</v>
      </c>
      <c r="L30" s="399" t="str">
        <f>IF(通常分様式!D39&lt;&gt;"",通常分様式!D39,"")</f>
        <v/>
      </c>
      <c r="M30" s="399" t="str">
        <f>IF(通常分様式!E39&lt;&gt;"",通常分様式!E39,"")</f>
        <v>学校感染症対策のための環境整備（備品購入等）</v>
      </c>
      <c r="N30" s="399" t="str">
        <f>IF(通常分様式!F39&lt;&gt;"",通常分様式!F39,"")</f>
        <v/>
      </c>
      <c r="O30" s="399" t="str">
        <f>IF(通常分様式!G39&lt;&gt;"",通常分様式!G39,"")</f>
        <v xml:space="preserve">
①集団感染リスクをさけるための費用として、非接触体温計を購入する。また、修学旅行において、感染対策として座席間を開けるため、貸切バスを増便する。
②非接触体温計購入及びバス借上げ料
③事業費　1,219,600円
（内訳）
（1）非接触体温計購入　919,600円
（小学校）ハンディAIサーマルカメラ
4台（校）＝290,400
（中学校）AIサーマルカメラ
1台（校）＝629,200円
（2）バス借上げ料　300,000円
（3）修学旅行キャンセル料　239,800円
④町内小・中学生
</v>
      </c>
      <c r="P30" s="399" t="str">
        <f>IF(通常分様式!H39&lt;&gt;"",通常分様式!H39,"")</f>
        <v>－</v>
      </c>
      <c r="Q30" s="399" t="str">
        <f>IF(通常分様式!I39&lt;&gt;"",通常分様式!I39,"")</f>
        <v>－</v>
      </c>
      <c r="R30" s="399" t="str">
        <f>IF(通常分様式!J39&lt;&gt;"",通常分様式!J39,"")</f>
        <v>－</v>
      </c>
      <c r="S30" s="399" t="str">
        <f>IF(通常分様式!K39&lt;&gt;"",通常分様式!K39,"")</f>
        <v>－</v>
      </c>
      <c r="T30" s="399" t="str">
        <f>IF(通常分様式!L39&lt;&gt;"",通常分様式!L39,"")</f>
        <v>－</v>
      </c>
      <c r="U30" s="417" t="str">
        <f>IF(通常分様式!M39&lt;&gt;"",通常分様式!M39,"")</f>
        <v>－</v>
      </c>
      <c r="V30" s="399" t="str">
        <f>IF(通常分様式!N39&lt;&gt;"",通常分様式!N39,"")</f>
        <v>①-Ⅰ-８．学校の臨時休業等を円滑に進めるための環境整備</v>
      </c>
      <c r="W30" s="417" t="str">
        <f>IF(通常分様式!O39&lt;&gt;"",通常分様式!O39,"")</f>
        <v>①３密対策</v>
      </c>
      <c r="X30" s="417" t="str">
        <f>IF(通常分様式!P39&lt;&gt;"",通常分様式!P39,"")</f>
        <v>R2.10</v>
      </c>
      <c r="Y30" s="417" t="str">
        <f>IF(通常分様式!Q39&lt;&gt;"",通常分様式!Q39,"")</f>
        <v>R2.8</v>
      </c>
      <c r="Z30" s="399">
        <f>IF(通常分様式!R39&lt;&gt;"",通常分様式!R39,"")</f>
        <v>1220</v>
      </c>
      <c r="AA30" s="399">
        <f>IF(通常分様式!S39&lt;&gt;"",通常分様式!S39,"")</f>
        <v>1220</v>
      </c>
      <c r="AB30" s="399">
        <f>IF(通常分様式!T39&lt;&gt;"",通常分様式!T39,"")</f>
        <v>0</v>
      </c>
      <c r="AC30" s="399">
        <f>IF(通常分様式!U39&lt;&gt;"",通常分様式!U39,"")</f>
        <v>1220</v>
      </c>
      <c r="AD30" s="399">
        <f>IF(通常分様式!V39&lt;&gt;"",通常分様式!V39,"")</f>
        <v>0</v>
      </c>
      <c r="AE30" s="399">
        <f>IF(通常分様式!W39&lt;&gt;"",通常分様式!W39,"")</f>
        <v>0</v>
      </c>
      <c r="AF30" s="399">
        <f>IF(通常分様式!X39&lt;&gt;"",通常分様式!X39,"")</f>
        <v>0</v>
      </c>
      <c r="AG30" s="399" t="str">
        <f>IF(通常分様式!Y39&lt;&gt;"",通常分様式!Y39,"")</f>
        <v/>
      </c>
      <c r="AH30" s="399" t="str">
        <f>IF(通常分様式!Z39&lt;&gt;"",通常分様式!Z39,"")</f>
        <v/>
      </c>
      <c r="AI30" s="399" t="str">
        <f>IF(通常分様式!AA39&lt;&gt;"",通常分様式!AA39,"")</f>
        <v/>
      </c>
      <c r="AJ30" s="399" t="str">
        <f>IF(通常分様式!AB39&lt;&gt;"",通常分様式!AB39,"")</f>
        <v>R2補正（地）</v>
      </c>
    </row>
    <row r="31" spans="1:36">
      <c r="A31" s="399" t="str">
        <f>IF(K31&lt;&gt;"",通常分様式!$G$3,"")</f>
        <v>福岡県</v>
      </c>
      <c r="B31" s="399" t="str">
        <f>IF(K31&lt;&gt;"",通常分様式!$G$4,"")</f>
        <v>大刀洗町</v>
      </c>
      <c r="C31" s="399" t="str">
        <f>IF(K31&lt;&gt;"",通常分様式!$G$5,"")</f>
        <v>40503</v>
      </c>
      <c r="D31" s="399"/>
      <c r="E31" s="399"/>
      <c r="F31" s="399"/>
      <c r="G31" s="399"/>
      <c r="H31" s="399"/>
      <c r="I31" s="399">
        <f>IF(通常分様式!A40&lt;&gt;"",通常分様式!A40,"")</f>
        <v>27</v>
      </c>
      <c r="J31" s="399" t="str">
        <f>IF(通常分様式!B40&lt;&gt;"",通常分様式!B40,"")</f>
        <v>○</v>
      </c>
      <c r="K31" s="399" t="str">
        <f>IF(通常分様式!C40&lt;&gt;"",通常分様式!C40,"")</f>
        <v>補</v>
      </c>
      <c r="L31" s="399" t="str">
        <f>IF(通常分様式!D40&lt;&gt;"",通常分様式!D40,"")</f>
        <v/>
      </c>
      <c r="M31" s="399" t="str">
        <f>IF(通常分様式!E40&lt;&gt;"",通常分様式!E40,"")</f>
        <v>学校保健特別対策事業費補助金</v>
      </c>
      <c r="N31" s="399" t="str">
        <f>IF(通常分様式!F40&lt;&gt;"",通常分様式!F40,"")</f>
        <v>文科</v>
      </c>
      <c r="O31" s="399" t="str">
        <f>IF(通常分様式!G40&lt;&gt;"",通常分様式!G40,"")</f>
        <v xml:space="preserve">
（学校再開に伴う感染症対策・学習保障等に係る支援事業）
①集団感染リスクをさけるための費用
②保健衛生用品等を整備する経費（消毒液・液体石けん等）
③事業費　11,948,000円（うち新型コロナ交付金対象　5,400,000円）
（内訳）
・1,800,000円×３校＝5,400,000円（大堰・本郷・大刀洗小）
・2,700,000円×２校＝5,400,0000円（菊池小・大刀洗中）
　国補助1/2の裏に交付金充当
・感染症対策需用費　1,060,000円
三井中央高校　分担金　88,241円
④町内小・中学校</v>
      </c>
      <c r="P31" s="399" t="str">
        <f>IF(通常分様式!H40&lt;&gt;"",通常分様式!H40,"")</f>
        <v>－</v>
      </c>
      <c r="Q31" s="399" t="str">
        <f>IF(通常分様式!I40&lt;&gt;"",通常分様式!I40,"")</f>
        <v>－</v>
      </c>
      <c r="R31" s="399" t="str">
        <f>IF(通常分様式!J40&lt;&gt;"",通常分様式!J40,"")</f>
        <v>－</v>
      </c>
      <c r="S31" s="399" t="str">
        <f>IF(通常分様式!K40&lt;&gt;"",通常分様式!K40,"")</f>
        <v>－</v>
      </c>
      <c r="T31" s="399" t="str">
        <f>IF(通常分様式!L40&lt;&gt;"",通常分様式!L40,"")</f>
        <v>－</v>
      </c>
      <c r="U31" s="417" t="str">
        <f>IF(通常分様式!M40&lt;&gt;"",通常分様式!M40,"")</f>
        <v>－</v>
      </c>
      <c r="V31" s="399" t="str">
        <f>IF(通常分様式!N40&lt;&gt;"",通常分様式!N40,"")</f>
        <v>①-Ⅰ-８．学校の臨時休業等を円滑に進めるための環境整備</v>
      </c>
      <c r="W31" s="417" t="str">
        <f>IF(通常分様式!O40&lt;&gt;"",通常分様式!O40,"")</f>
        <v>㉑いずれも該当しない</v>
      </c>
      <c r="X31" s="417" t="str">
        <f>IF(通常分様式!P40&lt;&gt;"",通常分様式!P40,"")</f>
        <v>R2.10</v>
      </c>
      <c r="Y31" s="417" t="str">
        <f>IF(通常分様式!Q40&lt;&gt;"",通常分様式!Q40,"")</f>
        <v>R3.3</v>
      </c>
      <c r="Z31" s="399">
        <f>IF(通常分様式!R40&lt;&gt;"",通常分様式!R40,"")</f>
        <v>11948</v>
      </c>
      <c r="AA31" s="399">
        <f>IF(通常分様式!S40&lt;&gt;"",通常分様式!S40,"")</f>
        <v>11948</v>
      </c>
      <c r="AB31" s="399">
        <f>IF(通常分様式!T40&lt;&gt;"",通常分様式!T40,"")</f>
        <v>5400</v>
      </c>
      <c r="AC31" s="399">
        <f>IF(通常分様式!U40&lt;&gt;"",通常分様式!U40,"")</f>
        <v>6548</v>
      </c>
      <c r="AD31" s="399">
        <f>IF(通常分様式!V40&lt;&gt;"",通常分様式!V40,"")</f>
        <v>0</v>
      </c>
      <c r="AE31" s="399">
        <f>IF(通常分様式!W40&lt;&gt;"",通常分様式!W40,"")</f>
        <v>0</v>
      </c>
      <c r="AF31" s="399">
        <f>IF(通常分様式!X40&lt;&gt;"",通常分様式!X40,"")</f>
        <v>0</v>
      </c>
      <c r="AG31" s="399" t="str">
        <f>IF(通常分様式!Y40&lt;&gt;"",通常分様式!Y40,"")</f>
        <v/>
      </c>
      <c r="AH31" s="399" t="str">
        <f>IF(通常分様式!Z40&lt;&gt;"",通常分様式!Z40,"")</f>
        <v/>
      </c>
      <c r="AI31" s="399" t="str">
        <f>IF(通常分様式!AA40&lt;&gt;"",通常分様式!AA40,"")</f>
        <v/>
      </c>
      <c r="AJ31" s="399" t="str">
        <f>IF(通常分様式!AB40&lt;&gt;"",通常分様式!AB40,"")</f>
        <v>R2補正（国）</v>
      </c>
    </row>
    <row r="32" spans="1:36">
      <c r="A32" s="399" t="str">
        <f>IF(K32&lt;&gt;"",通常分様式!$G$3,"")</f>
        <v>福岡県</v>
      </c>
      <c r="B32" s="399" t="str">
        <f>IF(K32&lt;&gt;"",通常分様式!$G$4,"")</f>
        <v>大刀洗町</v>
      </c>
      <c r="C32" s="399" t="str">
        <f>IF(K32&lt;&gt;"",通常分様式!$G$5,"")</f>
        <v>40503</v>
      </c>
      <c r="D32" s="399"/>
      <c r="E32" s="399"/>
      <c r="F32" s="399"/>
      <c r="G32" s="399"/>
      <c r="H32" s="399"/>
      <c r="I32" s="399">
        <f>IF(通常分様式!A41&lt;&gt;"",通常分様式!A41,"")</f>
        <v>28</v>
      </c>
      <c r="J32" s="399" t="str">
        <f>IF(通常分様式!B41&lt;&gt;"",通常分様式!B41,"")</f>
        <v>○</v>
      </c>
      <c r="K32" s="399" t="str">
        <f>IF(通常分様式!C41&lt;&gt;"",通常分様式!C41,"")</f>
        <v>単</v>
      </c>
      <c r="L32" s="399" t="str">
        <f>IF(通常分様式!D41&lt;&gt;"",通常分様式!D41,"")</f>
        <v/>
      </c>
      <c r="M32" s="399" t="str">
        <f>IF(通常分様式!E41&lt;&gt;"",通常分様式!E41,"")</f>
        <v>公共的空間安全・安心確保事業</v>
      </c>
      <c r="N32" s="399" t="str">
        <f>IF(通常分様式!F41&lt;&gt;"",通常分様式!F41,"")</f>
        <v/>
      </c>
      <c r="O32" s="399" t="str">
        <f>IF(通常分様式!G41&lt;&gt;"",通常分様式!G41,"")</f>
        <v xml:space="preserve">
①不特定多数の出入りが見込まれる公共施設空間での感染リスクを低減するため、非接触体温計及びパーテーション等を購入・設置する。
②サーマルカメラ、ハンディカメラの導入
③事業費　3,912,590円
（内訳）
・サーマルカメラ　722,250円（税込）×3台＝2,166,750円＋工事費　80,000円
・ハンディカメラ　　　72,600円（税込）×3台＝217,800円
・パーテーション、その他　652,960円
・プロジェクター、スクリーン　795,080円
④ﾄﾞﾘｰﾑｾﾝﾀｰ、図書館、公民館
</v>
      </c>
      <c r="P32" s="399" t="str">
        <f>IF(通常分様式!H41&lt;&gt;"",通常分様式!H41,"")</f>
        <v>－</v>
      </c>
      <c r="Q32" s="399" t="str">
        <f>IF(通常分様式!I41&lt;&gt;"",通常分様式!I41,"")</f>
        <v>－</v>
      </c>
      <c r="R32" s="399" t="str">
        <f>IF(通常分様式!J41&lt;&gt;"",通常分様式!J41,"")</f>
        <v>－</v>
      </c>
      <c r="S32" s="399" t="str">
        <f>IF(通常分様式!K41&lt;&gt;"",通常分様式!K41,"")</f>
        <v>－</v>
      </c>
      <c r="T32" s="399" t="str">
        <f>IF(通常分様式!L41&lt;&gt;"",通常分様式!L41,"")</f>
        <v>－</v>
      </c>
      <c r="U32" s="417" t="str">
        <f>IF(通常分様式!M41&lt;&gt;"",通常分様式!M41,"")</f>
        <v>－</v>
      </c>
      <c r="V32" s="399" t="str">
        <f>IF(通常分様式!N41&lt;&gt;"",通常分様式!N41,"")</f>
        <v>①-Ⅰ-２．検査体制の強化と感染の早期発見</v>
      </c>
      <c r="W32" s="417" t="str">
        <f>IF(通常分様式!O41&lt;&gt;"",通常分様式!O41,"")</f>
        <v>㉑いずれも該当しない</v>
      </c>
      <c r="X32" s="417" t="str">
        <f>IF(通常分様式!P41&lt;&gt;"",通常分様式!P41,"")</f>
        <v>R2.10</v>
      </c>
      <c r="Y32" s="417" t="str">
        <f>IF(通常分様式!Q41&lt;&gt;"",通常分様式!Q41,"")</f>
        <v>R2.12</v>
      </c>
      <c r="Z32" s="399">
        <f>IF(通常分様式!R41&lt;&gt;"",通常分様式!R41,"")</f>
        <v>3912</v>
      </c>
      <c r="AA32" s="399">
        <f>IF(通常分様式!S41&lt;&gt;"",通常分様式!S41,"")</f>
        <v>3912</v>
      </c>
      <c r="AB32" s="399">
        <f>IF(通常分様式!T41&lt;&gt;"",通常分様式!T41,"")</f>
        <v>0</v>
      </c>
      <c r="AC32" s="399">
        <f>IF(通常分様式!U41&lt;&gt;"",通常分様式!U41,"")</f>
        <v>3912</v>
      </c>
      <c r="AD32" s="399">
        <f>IF(通常分様式!V41&lt;&gt;"",通常分様式!V41,"")</f>
        <v>0</v>
      </c>
      <c r="AE32" s="399">
        <f>IF(通常分様式!W41&lt;&gt;"",通常分様式!W41,"")</f>
        <v>0</v>
      </c>
      <c r="AF32" s="399">
        <f>IF(通常分様式!X41&lt;&gt;"",通常分様式!X41,"")</f>
        <v>0</v>
      </c>
      <c r="AG32" s="399" t="str">
        <f>IF(通常分様式!Y41&lt;&gt;"",通常分様式!Y41,"")</f>
        <v/>
      </c>
      <c r="AH32" s="399" t="str">
        <f>IF(通常分様式!Z41&lt;&gt;"",通常分様式!Z41,"")</f>
        <v/>
      </c>
      <c r="AI32" s="399" t="str">
        <f>IF(通常分様式!AA41&lt;&gt;"",通常分様式!AA41,"")</f>
        <v/>
      </c>
      <c r="AJ32" s="399" t="str">
        <f>IF(通常分様式!AB41&lt;&gt;"",通常分様式!AB41,"")</f>
        <v>R2補正（地）</v>
      </c>
    </row>
    <row r="33" spans="1:36">
      <c r="A33" s="399" t="str">
        <f>IF(K33&lt;&gt;"",通常分様式!$G$3,"")</f>
        <v>福岡県</v>
      </c>
      <c r="B33" s="399" t="str">
        <f>IF(K33&lt;&gt;"",通常分様式!$G$4,"")</f>
        <v>大刀洗町</v>
      </c>
      <c r="C33" s="399" t="str">
        <f>IF(K33&lt;&gt;"",通常分様式!$G$5,"")</f>
        <v>40503</v>
      </c>
      <c r="D33" s="399"/>
      <c r="E33" s="399"/>
      <c r="F33" s="399"/>
      <c r="G33" s="399"/>
      <c r="H33" s="399"/>
      <c r="I33" s="399">
        <f>IF(通常分様式!A42&lt;&gt;"",通常分様式!A42,"")</f>
        <v>29</v>
      </c>
      <c r="J33" s="399" t="str">
        <f>IF(通常分様式!B42&lt;&gt;"",通常分様式!B42,"")</f>
        <v>○</v>
      </c>
      <c r="K33" s="399" t="str">
        <f>IF(通常分様式!C42&lt;&gt;"",通常分様式!C42,"")</f>
        <v>単</v>
      </c>
      <c r="L33" s="399">
        <f>IF(通常分様式!D42&lt;&gt;"",通常分様式!D42,"")</f>
        <v>28</v>
      </c>
      <c r="M33" s="399" t="str">
        <f>IF(通常分様式!E42&lt;&gt;"",通常分様式!E42,"")</f>
        <v>図書館パワーアップ事業</v>
      </c>
      <c r="N33" s="399" t="str">
        <f>IF(通常分様式!F42&lt;&gt;"",通常分様式!F42,"")</f>
        <v/>
      </c>
      <c r="O33" s="399" t="str">
        <f>IF(通常分様式!G42&lt;&gt;"",通常分様式!G42,"")</f>
        <v xml:space="preserve">
①新しい生活様式を実践する中で、町の図書館には文化・知の拠点としての役割がこれまで以上に求められており、図書資料等を増強して住民のニーズに対応する。
②図書資料の購入
③事業費　3,003,300円
（内訳）
・辞典　　　　　　20,000円（税込）×30冊＝600,000円
・文学全集①　　　  750円（税込）×8冊＝6,000円
・文学全集②　　　7,000円（税込）×13冊＝91,000円
・文学全集③　　　3,500円（税込）×30冊＝105,000円
・文学全集④　　　1,800円（税込）×26冊＝46,800円
・文学全集⑤　　　3,500円（税込）×68冊＝238,000円
・建築集　　　　　　4,000円（税込）×10冊＝40,000円
・伝統文化集　　　4,000円（税込）×6冊＝24,000円
・中国美術史　　　35,000円（税込）×4冊＝140,000円
・漢文大系　　　　　10,000円×12冊＝120,000円
・全集その他　　　2,000円（税込）×30冊＝60,000円
・大活字本　　　　3,500円（税込）×30冊＝105,000円
・ガイドブック　　　1,500円（税込）×10冊＝15,000円
・一般書　         3,000円（税込）×117冊＝351,000円
・児童書　　　　　2,000円（税込）×175冊＝350,000円
・劣化本買換え（児童書）　1,500円（税込）×75冊＝112,500円
・劣化本買換え（一般書）　3,000円（税込）×48冊＝144,000円
・パネルシアター　　5,000円（税込）×23冊＝115,000円
・エプロンシアター　20,000円（税込）×2冊＝40,000円
・絵本　             2,000円（税込）×80冊＝160,000円
・かがくるBOOK　　1,500円（税込）×60冊＝90,000円
・大型絵本・紙芝居　  100,000円×5冊＝500,000円
④－
</v>
      </c>
      <c r="P33" s="399" t="str">
        <f>IF(通常分様式!H42&lt;&gt;"",通常分様式!H42,"")</f>
        <v>－</v>
      </c>
      <c r="Q33" s="399" t="str">
        <f>IF(通常分様式!I42&lt;&gt;"",通常分様式!I42,"")</f>
        <v>－</v>
      </c>
      <c r="R33" s="399" t="str">
        <f>IF(通常分様式!J42&lt;&gt;"",通常分様式!J42,"")</f>
        <v>－</v>
      </c>
      <c r="S33" s="399" t="str">
        <f>IF(通常分様式!K42&lt;&gt;"",通常分様式!K42,"")</f>
        <v>－</v>
      </c>
      <c r="T33" s="399" t="str">
        <f>IF(通常分様式!L42&lt;&gt;"",通常分様式!L42,"")</f>
        <v>－</v>
      </c>
      <c r="U33" s="417" t="str">
        <f>IF(通常分様式!M42&lt;&gt;"",通常分様式!M42,"")</f>
        <v>－</v>
      </c>
      <c r="V33" s="399" t="str">
        <f>IF(通常分様式!N42&lt;&gt;"",通常分様式!N42,"")</f>
        <v>①-Ⅲ-２．地域経済の活性化</v>
      </c>
      <c r="W33" s="417" t="str">
        <f>IF(通常分様式!O42&lt;&gt;"",通常分様式!O42,"")</f>
        <v>㉑いずれも該当しない</v>
      </c>
      <c r="X33" s="417" t="str">
        <f>IF(通常分様式!P42&lt;&gt;"",通常分様式!P42,"")</f>
        <v>R2.10</v>
      </c>
      <c r="Y33" s="417" t="str">
        <f>IF(通常分様式!Q42&lt;&gt;"",通常分様式!Q42,"")</f>
        <v>R3.3</v>
      </c>
      <c r="Z33" s="399">
        <f>IF(通常分様式!R42&lt;&gt;"",通常分様式!R42,"")</f>
        <v>3003</v>
      </c>
      <c r="AA33" s="399">
        <f>IF(通常分様式!S42&lt;&gt;"",通常分様式!S42,"")</f>
        <v>3003</v>
      </c>
      <c r="AB33" s="399">
        <f>IF(通常分様式!T42&lt;&gt;"",通常分様式!T42,"")</f>
        <v>0</v>
      </c>
      <c r="AC33" s="399">
        <f>IF(通常分様式!U42&lt;&gt;"",通常分様式!U42,"")</f>
        <v>3003</v>
      </c>
      <c r="AD33" s="399">
        <f>IF(通常分様式!V42&lt;&gt;"",通常分様式!V42,"")</f>
        <v>0</v>
      </c>
      <c r="AE33" s="399">
        <f>IF(通常分様式!W42&lt;&gt;"",通常分様式!W42,"")</f>
        <v>0</v>
      </c>
      <c r="AF33" s="399">
        <f>IF(通常分様式!X42&lt;&gt;"",通常分様式!X42,"")</f>
        <v>0</v>
      </c>
      <c r="AG33" s="399" t="str">
        <f>IF(通常分様式!Y42&lt;&gt;"",通常分様式!Y42,"")</f>
        <v/>
      </c>
      <c r="AH33" s="399" t="str">
        <f>IF(通常分様式!Z42&lt;&gt;"",通常分様式!Z42,"")</f>
        <v/>
      </c>
      <c r="AI33" s="399" t="str">
        <f>IF(通常分様式!AA42&lt;&gt;"",通常分様式!AA42,"")</f>
        <v/>
      </c>
      <c r="AJ33" s="399" t="str">
        <f>IF(通常分様式!AB42&lt;&gt;"",通常分様式!AB42,"")</f>
        <v>R2補正（地）</v>
      </c>
    </row>
    <row r="34" spans="1:36">
      <c r="A34" s="399" t="str">
        <f>IF(K34&lt;&gt;"",通常分様式!$G$3,"")</f>
        <v>福岡県</v>
      </c>
      <c r="B34" s="399" t="str">
        <f>IF(K34&lt;&gt;"",通常分様式!$G$4,"")</f>
        <v>大刀洗町</v>
      </c>
      <c r="C34" s="399" t="str">
        <f>IF(K34&lt;&gt;"",通常分様式!$G$5,"")</f>
        <v>40503</v>
      </c>
      <c r="D34" s="399"/>
      <c r="E34" s="399"/>
      <c r="F34" s="399"/>
      <c r="G34" s="399"/>
      <c r="H34" s="399"/>
      <c r="I34" s="399">
        <f>IF(通常分様式!A43&lt;&gt;"",通常分様式!A43,"")</f>
        <v>30</v>
      </c>
      <c r="J34" s="399" t="str">
        <f>IF(通常分様式!B43&lt;&gt;"",通常分様式!B43,"")</f>
        <v>○</v>
      </c>
      <c r="K34" s="399" t="str">
        <f>IF(通常分様式!C43&lt;&gt;"",通常分様式!C43,"")</f>
        <v>単</v>
      </c>
      <c r="L34" s="399">
        <f>IF(通常分様式!D43&lt;&gt;"",通常分様式!D43,"")</f>
        <v>103</v>
      </c>
      <c r="M34" s="399" t="str">
        <f>IF(通常分様式!E43&lt;&gt;"",通常分様式!E43,"")</f>
        <v>遠隔・オンライン学習の環境整備、GIGAｽｸｰﾙ構想への支援事業</v>
      </c>
      <c r="N34" s="399" t="str">
        <f>IF(通常分様式!F43&lt;&gt;"",通常分様式!F43,"")</f>
        <v/>
      </c>
      <c r="O34" s="399" t="str">
        <f>IF(通常分様式!G43&lt;&gt;"",通常分様式!G43,"")</f>
        <v xml:space="preserve">
①GIGAスクール小・中学校導入に併せて,社会教育施設にwifi環境を構築することで、自宅にwifi環境を持たない児童・生徒の、学校就業後や休業期間における学習環境を整備する。
②無線LAN導入費用
③事業費　4,015,000円
（内訳）
（1）中央公民館　　　　　　　1,375,000円
・WIFI構築費　1,375,000円
（２）ドリームセンター　　　　2640,000円
・WIFI構築費  2,640,000円
④－
</v>
      </c>
      <c r="P34" s="399" t="str">
        <f>IF(通常分様式!H43&lt;&gt;"",通常分様式!H43,"")</f>
        <v>－</v>
      </c>
      <c r="Q34" s="399" t="str">
        <f>IF(通常分様式!I43&lt;&gt;"",通常分様式!I43,"")</f>
        <v>－</v>
      </c>
      <c r="R34" s="399" t="str">
        <f>IF(通常分様式!J43&lt;&gt;"",通常分様式!J43,"")</f>
        <v>－</v>
      </c>
      <c r="S34" s="399" t="str">
        <f>IF(通常分様式!K43&lt;&gt;"",通常分様式!K43,"")</f>
        <v>－</v>
      </c>
      <c r="T34" s="399" t="str">
        <f>IF(通常分様式!L43&lt;&gt;"",通常分様式!L43,"")</f>
        <v>－</v>
      </c>
      <c r="U34" s="417" t="str">
        <f>IF(通常分様式!M43&lt;&gt;"",通常分様式!M43,"")</f>
        <v>－</v>
      </c>
      <c r="V34" s="399" t="str">
        <f>IF(通常分様式!N43&lt;&gt;"",通常分様式!N43,"")</f>
        <v>①-Ⅰ-８．学校の臨時休業等を円滑に進めるための環境整備</v>
      </c>
      <c r="W34" s="417" t="str">
        <f>IF(通常分様式!O43&lt;&gt;"",通常分様式!O43,"")</f>
        <v>⑨教育</v>
      </c>
      <c r="X34" s="417" t="str">
        <f>IF(通常分様式!P43&lt;&gt;"",通常分様式!P43,"")</f>
        <v>R2.11</v>
      </c>
      <c r="Y34" s="417" t="str">
        <f>IF(通常分様式!Q43&lt;&gt;"",通常分様式!Q43,"")</f>
        <v>R3.3</v>
      </c>
      <c r="Z34" s="399">
        <f>IF(通常分様式!R43&lt;&gt;"",通常分様式!R43,"")</f>
        <v>4015</v>
      </c>
      <c r="AA34" s="399">
        <f>IF(通常分様式!S43&lt;&gt;"",通常分様式!S43,"")</f>
        <v>4015</v>
      </c>
      <c r="AB34" s="399">
        <f>IF(通常分様式!T43&lt;&gt;"",通常分様式!T43,"")</f>
        <v>0</v>
      </c>
      <c r="AC34" s="399">
        <f>IF(通常分様式!U43&lt;&gt;"",通常分様式!U43,"")</f>
        <v>4015</v>
      </c>
      <c r="AD34" s="399">
        <f>IF(通常分様式!V43&lt;&gt;"",通常分様式!V43,"")</f>
        <v>0</v>
      </c>
      <c r="AE34" s="399">
        <f>IF(通常分様式!W43&lt;&gt;"",通常分様式!W43,"")</f>
        <v>0</v>
      </c>
      <c r="AF34" s="399">
        <f>IF(通常分様式!X43&lt;&gt;"",通常分様式!X43,"")</f>
        <v>0</v>
      </c>
      <c r="AG34" s="399" t="str">
        <f>IF(通常分様式!Y43&lt;&gt;"",通常分様式!Y43,"")</f>
        <v/>
      </c>
      <c r="AH34" s="399" t="str">
        <f>IF(通常分様式!Z43&lt;&gt;"",通常分様式!Z43,"")</f>
        <v/>
      </c>
      <c r="AI34" s="399" t="str">
        <f>IF(通常分様式!AA43&lt;&gt;"",通常分様式!AA43,"")</f>
        <v/>
      </c>
      <c r="AJ34" s="399" t="str">
        <f>IF(通常分様式!AB43&lt;&gt;"",通常分様式!AB43,"")</f>
        <v>R2補正（地）</v>
      </c>
    </row>
    <row r="35" spans="1:36">
      <c r="A35" s="399" t="str">
        <f>IF(K35&lt;&gt;"",通常分様式!$G$3,"")</f>
        <v>福岡県</v>
      </c>
      <c r="B35" s="399" t="str">
        <f>IF(K35&lt;&gt;"",通常分様式!$G$4,"")</f>
        <v>大刀洗町</v>
      </c>
      <c r="C35" s="399" t="str">
        <f>IF(K35&lt;&gt;"",通常分様式!$G$5,"")</f>
        <v>40503</v>
      </c>
      <c r="D35" s="399"/>
      <c r="E35" s="399"/>
      <c r="F35" s="399"/>
      <c r="G35" s="399"/>
      <c r="H35" s="399"/>
      <c r="I35" s="399">
        <f>IF(通常分様式!A44&lt;&gt;"",通常分様式!A44,"")</f>
        <v>31</v>
      </c>
      <c r="J35" s="399" t="str">
        <f>IF(通常分様式!B44&lt;&gt;"",通常分様式!B44,"")</f>
        <v>○</v>
      </c>
      <c r="K35" s="399" t="str">
        <f>IF(通常分様式!C44&lt;&gt;"",通常分様式!C44,"")</f>
        <v>単</v>
      </c>
      <c r="L35" s="399">
        <f>IF(通常分様式!D44&lt;&gt;"",通常分様式!D44,"")</f>
        <v>36</v>
      </c>
      <c r="M35" s="399" t="str">
        <f>IF(通常分様式!E44&lt;&gt;"",通常分様式!E44,"")</f>
        <v>防災備蓄倉庫建設事業</v>
      </c>
      <c r="N35" s="399" t="str">
        <f>IF(通常分様式!F44&lt;&gt;"",通常分様式!F44,"")</f>
        <v/>
      </c>
      <c r="O35" s="399" t="str">
        <f>IF(通常分様式!G44&lt;&gt;"",通常分様式!G44,"")</f>
        <v xml:space="preserve">
①災害等により避難してきた住民に対する新型コロナ感染を防止するための物資等の保管場所の確保を目的に防災備蓄倉庫を整備する。
②防災備蓄倉庫の建設費
③事業費　25,905,000円
（内訳）
防災備蓄倉庫建設工事実施設計委託料　1,331,000円
防災備蓄倉庫建設工事監理業務委託料　1,386,000円
防災備蓄倉庫建設工事費　22,033,000円
防災備蓄倉庫備品購入費（収納棚等）　1,155,000円
④－
</v>
      </c>
      <c r="P35" s="399" t="str">
        <f>IF(通常分様式!H44&lt;&gt;"",通常分様式!H44,"")</f>
        <v>－</v>
      </c>
      <c r="Q35" s="399" t="str">
        <f>IF(通常分様式!I44&lt;&gt;"",通常分様式!I44,"")</f>
        <v>－</v>
      </c>
      <c r="R35" s="399" t="str">
        <f>IF(通常分様式!J44&lt;&gt;"",通常分様式!J44,"")</f>
        <v>－</v>
      </c>
      <c r="S35" s="399" t="str">
        <f>IF(通常分様式!K44&lt;&gt;"",通常分様式!K44,"")</f>
        <v>－</v>
      </c>
      <c r="T35" s="399" t="str">
        <f>IF(通常分様式!L44&lt;&gt;"",通常分様式!L44,"")</f>
        <v>－</v>
      </c>
      <c r="U35" s="417" t="str">
        <f>IF(通常分様式!M44&lt;&gt;"",通常分様式!M44,"")</f>
        <v>－</v>
      </c>
      <c r="V35" s="399" t="str">
        <f>IF(通常分様式!N44&lt;&gt;"",通常分様式!N44,"")</f>
        <v>①-Ⅰ-１．マスク・消毒液等の確保</v>
      </c>
      <c r="W35" s="417" t="str">
        <f>IF(通常分様式!O44&lt;&gt;"",通常分様式!O44,"")</f>
        <v>㉑いずれも該当しない</v>
      </c>
      <c r="X35" s="417" t="str">
        <f>IF(通常分様式!P44&lt;&gt;"",通常分様式!P44,"")</f>
        <v>R3.3</v>
      </c>
      <c r="Y35" s="417" t="str">
        <f>IF(通常分様式!Q44&lt;&gt;"",通常分様式!Q44,"")</f>
        <v>R3.4以降</v>
      </c>
      <c r="Z35" s="399">
        <f>IF(通常分様式!R44&lt;&gt;"",通常分様式!R44,"")</f>
        <v>25905</v>
      </c>
      <c r="AA35" s="399">
        <f>IF(通常分様式!S44&lt;&gt;"",通常分様式!S44,"")</f>
        <v>25905</v>
      </c>
      <c r="AB35" s="399">
        <f>IF(通常分様式!T44&lt;&gt;"",通常分様式!T44,"")</f>
        <v>0</v>
      </c>
      <c r="AC35" s="399">
        <f>IF(通常分様式!U44&lt;&gt;"",通常分様式!U44,"")</f>
        <v>25905</v>
      </c>
      <c r="AD35" s="399">
        <f>IF(通常分様式!V44&lt;&gt;"",通常分様式!V44,"")</f>
        <v>0</v>
      </c>
      <c r="AE35" s="399">
        <f>IF(通常分様式!W44&lt;&gt;"",通常分様式!W44,"")</f>
        <v>0</v>
      </c>
      <c r="AF35" s="399">
        <f>IF(通常分様式!X44&lt;&gt;"",通常分様式!X44,"")</f>
        <v>0</v>
      </c>
      <c r="AG35" s="399" t="str">
        <f>IF(通常分様式!Y44&lt;&gt;"",通常分様式!Y44,"")</f>
        <v/>
      </c>
      <c r="AH35" s="399" t="str">
        <f>IF(通常分様式!Z44&lt;&gt;"",通常分様式!Z44,"")</f>
        <v/>
      </c>
      <c r="AI35" s="399" t="str">
        <f>IF(通常分様式!AA44&lt;&gt;"",通常分様式!AA44,"")</f>
        <v>令和3年3月補正により事業を開始し、また、工事に時間を要するため令和3年度に繰り越して実施する予定。</v>
      </c>
      <c r="AJ35" s="399" t="str">
        <f>IF(通常分様式!AB44&lt;&gt;"",通常分様式!AB44,"")</f>
        <v>R2補正（地）</v>
      </c>
    </row>
    <row r="36" spans="1:36">
      <c r="A36" s="399" t="str">
        <f>IF(K36&lt;&gt;"",通常分様式!$G$3,"")</f>
        <v>福岡県</v>
      </c>
      <c r="B36" s="399" t="str">
        <f>IF(K36&lt;&gt;"",通常分様式!$G$4,"")</f>
        <v>大刀洗町</v>
      </c>
      <c r="C36" s="399" t="str">
        <f>IF(K36&lt;&gt;"",通常分様式!$G$5,"")</f>
        <v>40503</v>
      </c>
      <c r="D36" s="399"/>
      <c r="E36" s="399"/>
      <c r="F36" s="399"/>
      <c r="G36" s="399"/>
      <c r="H36" s="399"/>
      <c r="I36" s="399">
        <f>IF(通常分様式!A45&lt;&gt;"",通常分様式!A45,"")</f>
        <v>32</v>
      </c>
      <c r="J36" s="399" t="str">
        <f>IF(通常分様式!B45&lt;&gt;"",通常分様式!B45,"")</f>
        <v>○</v>
      </c>
      <c r="K36" s="399" t="str">
        <f>IF(通常分様式!C45&lt;&gt;"",通常分様式!C45,"")</f>
        <v>単</v>
      </c>
      <c r="L36" s="399" t="str">
        <f>IF(通常分様式!D45&lt;&gt;"",通常分様式!D45,"")</f>
        <v/>
      </c>
      <c r="M36" s="399" t="str">
        <f>IF(通常分様式!E45&lt;&gt;"",通常分様式!E45,"")</f>
        <v>新生児臨時特別定額給付金事業</v>
      </c>
      <c r="N36" s="399" t="str">
        <f>IF(通常分様式!F45&lt;&gt;"",通常分様式!F45,"")</f>
        <v/>
      </c>
      <c r="O36" s="399" t="str">
        <f>IF(通常分様式!G45&lt;&gt;"",通常分様式!G45,"")</f>
        <v xml:space="preserve">①新型コロナ感染症の影響が長引く中、国が実施した特別定額給付金の基準日以降に生まれた者等に対して、給付金を支給する。
②住民票が大刀洗町にあり、令和2年4月28日～令和3年4月1日生まれの者の監護者へ、一人当たり10万円を支給。
③事業費　13,446,000円
（内訳）
・給付金　134人×10万円＝13,400,000円
・郵送代等　46,000円
④令和2年4月28日～令和3年4月1日生まれの者の監護者
</v>
      </c>
      <c r="P36" s="399" t="str">
        <f>IF(通常分様式!H45&lt;&gt;"",通常分様式!H45,"")</f>
        <v>－</v>
      </c>
      <c r="Q36" s="399" t="str">
        <f>IF(通常分様式!I45&lt;&gt;"",通常分様式!I45,"")</f>
        <v>－</v>
      </c>
      <c r="R36" s="399" t="str">
        <f>IF(通常分様式!J45&lt;&gt;"",通常分様式!J45,"")</f>
        <v>－</v>
      </c>
      <c r="S36" s="399" t="str">
        <f>IF(通常分様式!K45&lt;&gt;"",通常分様式!K45,"")</f>
        <v>－</v>
      </c>
      <c r="T36" s="399" t="str">
        <f>IF(通常分様式!L45&lt;&gt;"",通常分様式!L45,"")</f>
        <v>－</v>
      </c>
      <c r="U36" s="417" t="str">
        <f>IF(通常分様式!M45&lt;&gt;"",通常分様式!M45,"")</f>
        <v>－</v>
      </c>
      <c r="V36" s="399" t="str">
        <f>IF(通常分様式!N45&lt;&gt;"",通常分様式!N45,"")</f>
        <v>①-Ⅱ-４．生活に困っている世帯や個人への支援</v>
      </c>
      <c r="W36" s="417" t="str">
        <f>IF(通常分様式!O45&lt;&gt;"",通常分様式!O45,"")</f>
        <v>㉑いずれも該当しない</v>
      </c>
      <c r="X36" s="417" t="str">
        <f>IF(通常分様式!P45&lt;&gt;"",通常分様式!P45,"")</f>
        <v>R2.9</v>
      </c>
      <c r="Y36" s="417" t="str">
        <f>IF(通常分様式!Q45&lt;&gt;"",通常分様式!Q45,"")</f>
        <v>R3.4以降</v>
      </c>
      <c r="Z36" s="399">
        <f>IF(通常分様式!R45&lt;&gt;"",通常分様式!R45,"")</f>
        <v>13446</v>
      </c>
      <c r="AA36" s="399">
        <f>IF(通常分様式!S45&lt;&gt;"",通常分様式!S45,"")</f>
        <v>13446</v>
      </c>
      <c r="AB36" s="399">
        <f>IF(通常分様式!T45&lt;&gt;"",通常分様式!T45,"")</f>
        <v>0</v>
      </c>
      <c r="AC36" s="399">
        <f>IF(通常分様式!U45&lt;&gt;"",通常分様式!U45,"")</f>
        <v>13446</v>
      </c>
      <c r="AD36" s="399">
        <f>IF(通常分様式!V45&lt;&gt;"",通常分様式!V45,"")</f>
        <v>0</v>
      </c>
      <c r="AE36" s="399">
        <f>IF(通常分様式!W45&lt;&gt;"",通常分様式!W45,"")</f>
        <v>0</v>
      </c>
      <c r="AF36" s="399">
        <f>IF(通常分様式!X45&lt;&gt;"",通常分様式!X45,"")</f>
        <v>0</v>
      </c>
      <c r="AG36" s="399" t="str">
        <f>IF(通常分様式!Y45&lt;&gt;"",通常分様式!Y45,"")</f>
        <v/>
      </c>
      <c r="AH36" s="399" t="str">
        <f>IF(通常分様式!Z45&lt;&gt;"",通常分様式!Z45,"")</f>
        <v/>
      </c>
      <c r="AI36" s="399" t="str">
        <f>IF(通常分様式!AA45&lt;&gt;"",通常分様式!AA45,"")</f>
        <v>支援対象者を令和3年4月1日までに生まれた者としていることから、令和2年度末までに申請・支給ができない者にかかる経費を令和3年度に繰り越して実施する予定。</v>
      </c>
      <c r="AJ36" s="399" t="str">
        <f>IF(通常分様式!AB45&lt;&gt;"",通常分様式!AB45,"")</f>
        <v>R2補正（地）</v>
      </c>
    </row>
    <row r="37" spans="1:36">
      <c r="A37" s="399" t="str">
        <f>IF(K37&lt;&gt;"",通常分様式!$G$3,"")</f>
        <v>福岡県</v>
      </c>
      <c r="B37" s="399" t="str">
        <f>IF(K37&lt;&gt;"",通常分様式!$G$4,"")</f>
        <v>大刀洗町</v>
      </c>
      <c r="C37" s="399" t="str">
        <f>IF(K37&lt;&gt;"",通常分様式!$G$5,"")</f>
        <v>40503</v>
      </c>
      <c r="D37" s="399"/>
      <c r="E37" s="399"/>
      <c r="F37" s="399"/>
      <c r="G37" s="399"/>
      <c r="H37" s="399"/>
      <c r="I37" s="399">
        <f>IF(通常分様式!A46&lt;&gt;"",通常分様式!A46,"")</f>
        <v>33</v>
      </c>
      <c r="J37" s="399" t="str">
        <f>IF(通常分様式!B46&lt;&gt;"",通常分様式!B46,"")</f>
        <v>○</v>
      </c>
      <c r="K37" s="399" t="str">
        <f>IF(通常分様式!C46&lt;&gt;"",通常分様式!C46,"")</f>
        <v>単</v>
      </c>
      <c r="L37" s="399" t="str">
        <f>IF(通常分様式!D46&lt;&gt;"",通常分様式!D46,"")</f>
        <v/>
      </c>
      <c r="M37" s="399" t="str">
        <f>IF(通常分様式!E46&lt;&gt;"",通常分様式!E46,"")</f>
        <v>町立公園感染感染拡大防止自動水栓化改修工事</v>
      </c>
      <c r="N37" s="399" t="str">
        <f>IF(通常分様式!F46&lt;&gt;"",通常分様式!F46,"")</f>
        <v/>
      </c>
      <c r="O37" s="399" t="str">
        <f>IF(通常分様式!G46&lt;&gt;"",通常分様式!G46,"")</f>
        <v xml:space="preserve">
①感染拡大防止のため、不特定多数が利用する町立公園のトイレの手洗い水栓を自動水栓へ改修し、感染の不安解消を図る。
②自動水栓への改修費
③事業費　495,000円
（内訳）
・自動式水栓：1基×113,800円*1.1＝125,180円（桜づつみ公園左岸側）
・自動式水栓：2基×112,200円×1.1＝246,840円（大堰公園男女トイレ）
・自動式水栓：1基×111,800円×1.1＝122,980円（大堰公園多目的トイレ）
④町立公園
</v>
      </c>
      <c r="P37" s="399" t="str">
        <f>IF(通常分様式!H46&lt;&gt;"",通常分様式!H46,"")</f>
        <v>－</v>
      </c>
      <c r="Q37" s="399" t="str">
        <f>IF(通常分様式!I46&lt;&gt;"",通常分様式!I46,"")</f>
        <v>－</v>
      </c>
      <c r="R37" s="399" t="str">
        <f>IF(通常分様式!J46&lt;&gt;"",通常分様式!J46,"")</f>
        <v>－</v>
      </c>
      <c r="S37" s="399" t="str">
        <f>IF(通常分様式!K46&lt;&gt;"",通常分様式!K46,"")</f>
        <v>－</v>
      </c>
      <c r="T37" s="399" t="str">
        <f>IF(通常分様式!L46&lt;&gt;"",通常分様式!L46,"")</f>
        <v>－</v>
      </c>
      <c r="U37" s="417" t="str">
        <f>IF(通常分様式!M46&lt;&gt;"",通常分様式!M46,"")</f>
        <v>－</v>
      </c>
      <c r="V37" s="399" t="str">
        <f>IF(通常分様式!N46&lt;&gt;"",通常分様式!N46,"")</f>
        <v>①-Ⅳ-４．公共投資の早期執行等</v>
      </c>
      <c r="W37" s="417" t="str">
        <f>IF(通常分様式!O46&lt;&gt;"",通常分様式!O46,"")</f>
        <v>㉑いずれも該当しない</v>
      </c>
      <c r="X37" s="417" t="str">
        <f>IF(通常分様式!P46&lt;&gt;"",通常分様式!P46,"")</f>
        <v>R3.3</v>
      </c>
      <c r="Y37" s="417" t="str">
        <f>IF(通常分様式!Q46&lt;&gt;"",通常分様式!Q46,"")</f>
        <v>R3.4以降</v>
      </c>
      <c r="Z37" s="399">
        <f>IF(通常分様式!R46&lt;&gt;"",通常分様式!R46,"")</f>
        <v>495</v>
      </c>
      <c r="AA37" s="399">
        <f>IF(通常分様式!S46&lt;&gt;"",通常分様式!S46,"")</f>
        <v>495</v>
      </c>
      <c r="AB37" s="399" t="str">
        <f>IF(通常分様式!T46&lt;&gt;"",通常分様式!T46,"")</f>
        <v/>
      </c>
      <c r="AC37" s="399">
        <f>IF(通常分様式!U46&lt;&gt;"",通常分様式!U46,"")</f>
        <v>495</v>
      </c>
      <c r="AD37" s="399">
        <f>IF(通常分様式!V46&lt;&gt;"",通常分様式!V46,"")</f>
        <v>0</v>
      </c>
      <c r="AE37" s="399">
        <f>IF(通常分様式!W46&lt;&gt;"",通常分様式!W46,"")</f>
        <v>0</v>
      </c>
      <c r="AF37" s="399">
        <f>IF(通常分様式!X46&lt;&gt;"",通常分様式!X46,"")</f>
        <v>0</v>
      </c>
      <c r="AG37" s="399" t="str">
        <f>IF(通常分様式!Y46&lt;&gt;"",通常分様式!Y46,"")</f>
        <v/>
      </c>
      <c r="AH37" s="399" t="str">
        <f>IF(通常分様式!Z46&lt;&gt;"",通常分様式!Z46,"")</f>
        <v/>
      </c>
      <c r="AI37" s="399" t="str">
        <f>IF(通常分様式!AA46&lt;&gt;"",通常分様式!AA46,"")</f>
        <v>工事事業者が繁忙であり、工事に時間を要するため令和3年度に繰り越して行う予定。</v>
      </c>
      <c r="AJ37" s="399" t="str">
        <f>IF(通常分様式!AB46&lt;&gt;"",通常分様式!AB46,"")</f>
        <v>R2補正（地）</v>
      </c>
    </row>
    <row r="38" spans="1:36">
      <c r="A38" s="399" t="str">
        <f>IF(K38&lt;&gt;"",通常分様式!$G$3,"")</f>
        <v>福岡県</v>
      </c>
      <c r="B38" s="399" t="str">
        <f>IF(K38&lt;&gt;"",通常分様式!$G$4,"")</f>
        <v>大刀洗町</v>
      </c>
      <c r="C38" s="399" t="str">
        <f>IF(K38&lt;&gt;"",通常分様式!$G$5,"")</f>
        <v>40503</v>
      </c>
      <c r="D38" s="399"/>
      <c r="E38" s="399"/>
      <c r="F38" s="399"/>
      <c r="G38" s="399"/>
      <c r="H38" s="399"/>
      <c r="I38" s="399">
        <f>IF(通常分様式!A47&lt;&gt;"",通常分様式!A47,"")</f>
        <v>34</v>
      </c>
      <c r="J38" s="399" t="str">
        <f>IF(通常分様式!B47&lt;&gt;"",通常分様式!B47,"")</f>
        <v>○</v>
      </c>
      <c r="K38" s="399" t="str">
        <f>IF(通常分様式!C47&lt;&gt;"",通常分様式!C47,"")</f>
        <v>単</v>
      </c>
      <c r="L38" s="399" t="str">
        <f>IF(通常分様式!D47&lt;&gt;"",通常分様式!D47,"")</f>
        <v/>
      </c>
      <c r="M38" s="399" t="str">
        <f>IF(通常分様式!E47&lt;&gt;"",通常分様式!E47,"")</f>
        <v>公共的空間安全・安心確保事業</v>
      </c>
      <c r="N38" s="399" t="str">
        <f>IF(通常分様式!F47&lt;&gt;"",通常分様式!F47,"")</f>
        <v/>
      </c>
      <c r="O38" s="399" t="str">
        <f>IF(通常分様式!G47&lt;&gt;"",通常分様式!G47,"")</f>
        <v xml:space="preserve">
①不特定多数の出入りが見込まれる公共施設空間での感染リスクを低減するため、非接触体温計を購入・設置する。
②サーマルカメラの導入
③事業費　1,100,000円
（内訳）
・サーマルカメラ　550,000円（税込）×2台＝1,100,000円
④町庁舎・社会福祉会館</v>
      </c>
      <c r="P38" s="399" t="str">
        <f>IF(通常分様式!H47&lt;&gt;"",通常分様式!H47,"")</f>
        <v>－</v>
      </c>
      <c r="Q38" s="399" t="str">
        <f>IF(通常分様式!I47&lt;&gt;"",通常分様式!I47,"")</f>
        <v>－</v>
      </c>
      <c r="R38" s="399" t="str">
        <f>IF(通常分様式!J47&lt;&gt;"",通常分様式!J47,"")</f>
        <v>－</v>
      </c>
      <c r="S38" s="399" t="str">
        <f>IF(通常分様式!K47&lt;&gt;"",通常分様式!K47,"")</f>
        <v>－</v>
      </c>
      <c r="T38" s="399" t="str">
        <f>IF(通常分様式!L47&lt;&gt;"",通常分様式!L47,"")</f>
        <v>－</v>
      </c>
      <c r="U38" s="417" t="str">
        <f>IF(通常分様式!M47&lt;&gt;"",通常分様式!M47,"")</f>
        <v>－</v>
      </c>
      <c r="V38" s="399" t="str">
        <f>IF(通常分様式!N47&lt;&gt;"",通常分様式!N47,"")</f>
        <v>①-Ⅰ-２．検査体制の強化と感染の早期発見</v>
      </c>
      <c r="W38" s="417" t="str">
        <f>IF(通常分様式!O47&lt;&gt;"",通常分様式!O47,"")</f>
        <v>㉑いずれも該当しない</v>
      </c>
      <c r="X38" s="417" t="str">
        <f>IF(通常分様式!P47&lt;&gt;"",通常分様式!P47,"")</f>
        <v>R2.12</v>
      </c>
      <c r="Y38" s="417" t="str">
        <f>IF(通常分様式!Q47&lt;&gt;"",通常分様式!Q47,"")</f>
        <v>R3.4以降</v>
      </c>
      <c r="Z38" s="399">
        <f>IF(通常分様式!R47&lt;&gt;"",通常分様式!R47,"")</f>
        <v>1100</v>
      </c>
      <c r="AA38" s="399">
        <f>IF(通常分様式!S47&lt;&gt;"",通常分様式!S47,"")</f>
        <v>1100</v>
      </c>
      <c r="AB38" s="399">
        <f>IF(通常分様式!T47&lt;&gt;"",通常分様式!T47,"")</f>
        <v>0</v>
      </c>
      <c r="AC38" s="399">
        <f>IF(通常分様式!U47&lt;&gt;"",通常分様式!U47,"")</f>
        <v>1100</v>
      </c>
      <c r="AD38" s="399">
        <f>IF(通常分様式!V47&lt;&gt;"",通常分様式!V47,"")</f>
        <v>0</v>
      </c>
      <c r="AE38" s="399">
        <f>IF(通常分様式!W47&lt;&gt;"",通常分様式!W47,"")</f>
        <v>0</v>
      </c>
      <c r="AF38" s="399">
        <f>IF(通常分様式!X47&lt;&gt;"",通常分様式!X47,"")</f>
        <v>0</v>
      </c>
      <c r="AG38" s="399" t="str">
        <f>IF(通常分様式!Y47&lt;&gt;"",通常分様式!Y47,"")</f>
        <v/>
      </c>
      <c r="AH38" s="399" t="str">
        <f>IF(通常分様式!Z47&lt;&gt;"",通常分様式!Z47,"")</f>
        <v/>
      </c>
      <c r="AI38" s="399" t="str">
        <f>IF(通常分様式!AA47&lt;&gt;"",通常分様式!AA47,"")</f>
        <v>機器の導入施設の部分改修が令和3年2月に予定されており、改修後設置するため設置工事を令和3年度に繰り越して行う予定。</v>
      </c>
      <c r="AJ38" s="399" t="str">
        <f>IF(通常分様式!AB47&lt;&gt;"",通常分様式!AB47,"")</f>
        <v>R2補正（地）</v>
      </c>
    </row>
    <row r="39" spans="1:36">
      <c r="A39" s="399" t="str">
        <f>IF(K39&lt;&gt;"",通常分様式!$G$3,"")</f>
        <v>福岡県</v>
      </c>
      <c r="B39" s="399" t="str">
        <f>IF(K39&lt;&gt;"",通常分様式!$G$4,"")</f>
        <v>大刀洗町</v>
      </c>
      <c r="C39" s="399" t="str">
        <f>IF(K39&lt;&gt;"",通常分様式!$G$5,"")</f>
        <v>40503</v>
      </c>
      <c r="D39" s="399"/>
      <c r="E39" s="399"/>
      <c r="F39" s="399"/>
      <c r="G39" s="399"/>
      <c r="H39" s="399"/>
      <c r="I39" s="399">
        <f>IF(通常分様式!A48&lt;&gt;"",通常分様式!A48,"")</f>
        <v>35</v>
      </c>
      <c r="J39" s="399" t="str">
        <f>IF(通常分様式!B48&lt;&gt;"",通常分様式!B48,"")</f>
        <v>○</v>
      </c>
      <c r="K39" s="399" t="str">
        <f>IF(通常分様式!C48&lt;&gt;"",通常分様式!C48,"")</f>
        <v>単</v>
      </c>
      <c r="L39" s="399" t="str">
        <f>IF(通常分様式!D48&lt;&gt;"",通常分様式!D48,"")</f>
        <v/>
      </c>
      <c r="M39" s="399" t="str">
        <f>IF(通常分様式!E48&lt;&gt;"",通常分様式!E48,"")</f>
        <v>高齢者施設等新型コロナウイルス感染対策支援金交付事業</v>
      </c>
      <c r="N39" s="399" t="str">
        <f>IF(通常分様式!F48&lt;&gt;"",通常分様式!F48,"")</f>
        <v/>
      </c>
      <c r="O39" s="399" t="str">
        <f>IF(通常分様式!G48&lt;&gt;"",通常分様式!G48,"")</f>
        <v>①新型コロナウイルス感染症拡大状況で、高齢者への支援を行っている施設等に対し、感染拡大防止の取組みのため支援金を交付する。
②新型コロナウイルス感染拡大防止対策を実施する高齢者施設等へサービス区分に応じて支援金を交付。
③事業費　6,806,000円
（内訳）
・支援金
　居宅介護・短期入所　5か所×10万円＝500,000円
　入所施設・居宅介護・短期入所以外
　　　　　　　 　　　　　　18か所×20万円＝3,600,000円
　入所施設　　　　　　　9か所×30万円＝2,700,000円
・郵送代　6,000円
④令和3年1月1日において大刀洗町内に住所を有する高齢者施設、事業所等</v>
      </c>
      <c r="P39" s="399" t="str">
        <f>IF(通常分様式!H48&lt;&gt;"",通常分様式!H48,"")</f>
        <v>－</v>
      </c>
      <c r="Q39" s="399" t="str">
        <f>IF(通常分様式!I48&lt;&gt;"",通常分様式!I48,"")</f>
        <v>－</v>
      </c>
      <c r="R39" s="399" t="str">
        <f>IF(通常分様式!J48&lt;&gt;"",通常分様式!J48,"")</f>
        <v>－</v>
      </c>
      <c r="S39" s="399" t="str">
        <f>IF(通常分様式!K48&lt;&gt;"",通常分様式!K48,"")</f>
        <v>－</v>
      </c>
      <c r="T39" s="399" t="str">
        <f>IF(通常分様式!L48&lt;&gt;"",通常分様式!L48,"")</f>
        <v>－</v>
      </c>
      <c r="U39" s="417" t="str">
        <f>IF(通常分様式!M48&lt;&gt;"",通常分様式!M48,"")</f>
        <v>－</v>
      </c>
      <c r="V39" s="399" t="str">
        <f>IF(通常分様式!N48&lt;&gt;"",通常分様式!N48,"")</f>
        <v>①-Ⅱ-３．事業継続に困っている中小・小規模事業者等への支援</v>
      </c>
      <c r="W39" s="417" t="str">
        <f>IF(通常分様式!O48&lt;&gt;"",通常分様式!O48,"")</f>
        <v>㉑いずれも該当しない</v>
      </c>
      <c r="X39" s="417" t="str">
        <f>IF(通常分様式!P48&lt;&gt;"",通常分様式!P48,"")</f>
        <v>R3.3</v>
      </c>
      <c r="Y39" s="417" t="str">
        <f>IF(通常分様式!Q48&lt;&gt;"",通常分様式!Q48,"")</f>
        <v>R3.3</v>
      </c>
      <c r="Z39" s="399">
        <f>IF(通常分様式!R48&lt;&gt;"",通常分様式!R48,"")</f>
        <v>6806</v>
      </c>
      <c r="AA39" s="399">
        <f>IF(通常分様式!S48&lt;&gt;"",通常分様式!S48,"")</f>
        <v>6806</v>
      </c>
      <c r="AB39" s="399">
        <f>IF(通常分様式!T48&lt;&gt;"",通常分様式!T48,"")</f>
        <v>0</v>
      </c>
      <c r="AC39" s="399">
        <f>IF(通常分様式!U48&lt;&gt;"",通常分様式!U48,"")</f>
        <v>6806</v>
      </c>
      <c r="AD39" s="399">
        <f>IF(通常分様式!V48&lt;&gt;"",通常分様式!V48,"")</f>
        <v>0</v>
      </c>
      <c r="AE39" s="399">
        <f>IF(通常分様式!W48&lt;&gt;"",通常分様式!W48,"")</f>
        <v>0</v>
      </c>
      <c r="AF39" s="399">
        <f>IF(通常分様式!X48&lt;&gt;"",通常分様式!X48,"")</f>
        <v>0</v>
      </c>
      <c r="AG39" s="399" t="str">
        <f>IF(通常分様式!Y48&lt;&gt;"",通常分様式!Y48,"")</f>
        <v/>
      </c>
      <c r="AH39" s="399" t="str">
        <f>IF(通常分様式!Z48&lt;&gt;"",通常分様式!Z48,"")</f>
        <v/>
      </c>
      <c r="AI39" s="399" t="str">
        <f>IF(通常分様式!AA48&lt;&gt;"",通常分様式!AA48,"")</f>
        <v/>
      </c>
      <c r="AJ39" s="399" t="str">
        <f>IF(通常分様式!AB48&lt;&gt;"",通常分様式!AB48,"")</f>
        <v>R2補正（地）</v>
      </c>
    </row>
    <row r="40" spans="1:36">
      <c r="A40" s="399" t="str">
        <f>IF(K40&lt;&gt;"",通常分様式!$G$3,"")</f>
        <v>福岡県</v>
      </c>
      <c r="B40" s="399" t="str">
        <f>IF(K40&lt;&gt;"",通常分様式!$G$4,"")</f>
        <v>大刀洗町</v>
      </c>
      <c r="C40" s="399" t="str">
        <f>IF(K40&lt;&gt;"",通常分様式!$G$5,"")</f>
        <v>40503</v>
      </c>
      <c r="D40" s="399"/>
      <c r="E40" s="399"/>
      <c r="F40" s="399"/>
      <c r="G40" s="399"/>
      <c r="H40" s="399"/>
      <c r="I40" s="399">
        <f>IF(通常分様式!A49&lt;&gt;"",通常分様式!A49,"")</f>
        <v>36</v>
      </c>
      <c r="J40" s="399" t="str">
        <f>IF(通常分様式!B49&lt;&gt;"",通常分様式!B49,"")</f>
        <v>○</v>
      </c>
      <c r="K40" s="399" t="str">
        <f>IF(通常分様式!C49&lt;&gt;"",通常分様式!C49,"")</f>
        <v>単</v>
      </c>
      <c r="L40" s="399" t="str">
        <f>IF(通常分様式!D49&lt;&gt;"",通常分様式!D49,"")</f>
        <v/>
      </c>
      <c r="M40" s="399" t="str">
        <f>IF(通常分様式!E49&lt;&gt;"",通常分様式!E49,"")</f>
        <v>障害福祉事業所等新型コロナウイルス感染対策支援金交付事業</v>
      </c>
      <c r="N40" s="399" t="str">
        <f>IF(通常分様式!F49&lt;&gt;"",通常分様式!F49,"")</f>
        <v/>
      </c>
      <c r="O40" s="399" t="str">
        <f>IF(通常分様式!G49&lt;&gt;"",通常分様式!G49,"")</f>
        <v>①新型コロナウイルス感染症拡大状況で、障がい者等への支援を行っている事業所等に対し、感染拡大防止の取組みのため支援金を交付する。
②新型コロナウイルス感染拡大防止対策を実施する障害福祉事業所へサービス区分に応じて支援金を交付。
③事業費　4,500,000円
（内訳）
・支援金
　計画相談・短期入所　7か所×10万円＝700,000円
　施設入所・療養介護　6か所×30万円＝1,800,000円
　上記以外　　 　　　　　10か所×20万円＝2,000,000円
・郵送代　3,000円
④令和3年1月1日において大刀洗町内に住所を有する指定障害福祉サービス事業所および指定障害児通所支援事業所等</v>
      </c>
      <c r="P40" s="399" t="str">
        <f>IF(通常分様式!H49&lt;&gt;"",通常分様式!H49,"")</f>
        <v>－</v>
      </c>
      <c r="Q40" s="399" t="str">
        <f>IF(通常分様式!I49&lt;&gt;"",通常分様式!I49,"")</f>
        <v>－</v>
      </c>
      <c r="R40" s="399" t="str">
        <f>IF(通常分様式!J49&lt;&gt;"",通常分様式!J49,"")</f>
        <v>－</v>
      </c>
      <c r="S40" s="399" t="str">
        <f>IF(通常分様式!K49&lt;&gt;"",通常分様式!K49,"")</f>
        <v>－</v>
      </c>
      <c r="T40" s="399" t="str">
        <f>IF(通常分様式!L49&lt;&gt;"",通常分様式!L49,"")</f>
        <v>－</v>
      </c>
      <c r="U40" s="417" t="str">
        <f>IF(通常分様式!M49&lt;&gt;"",通常分様式!M49,"")</f>
        <v>－</v>
      </c>
      <c r="V40" s="399" t="str">
        <f>IF(通常分様式!N49&lt;&gt;"",通常分様式!N49,"")</f>
        <v>①-Ⅱ-３．事業継続に困っている中小・小規模事業者等への支援</v>
      </c>
      <c r="W40" s="417" t="str">
        <f>IF(通常分様式!O49&lt;&gt;"",通常分様式!O49,"")</f>
        <v>㉑いずれも該当しない</v>
      </c>
      <c r="X40" s="417" t="str">
        <f>IF(通常分様式!P49&lt;&gt;"",通常分様式!P49,"")</f>
        <v>R3.3</v>
      </c>
      <c r="Y40" s="417" t="str">
        <f>IF(通常分様式!Q49&lt;&gt;"",通常分様式!Q49,"")</f>
        <v>R3.3</v>
      </c>
      <c r="Z40" s="399">
        <f>IF(通常分様式!R49&lt;&gt;"",通常分様式!R49,"")</f>
        <v>4500</v>
      </c>
      <c r="AA40" s="399">
        <f>IF(通常分様式!S49&lt;&gt;"",通常分様式!S49,"")</f>
        <v>4500</v>
      </c>
      <c r="AB40" s="399">
        <f>IF(通常分様式!T49&lt;&gt;"",通常分様式!T49,"")</f>
        <v>0</v>
      </c>
      <c r="AC40" s="399">
        <f>IF(通常分様式!U49&lt;&gt;"",通常分様式!U49,"")</f>
        <v>4500</v>
      </c>
      <c r="AD40" s="399">
        <f>IF(通常分様式!V49&lt;&gt;"",通常分様式!V49,"")</f>
        <v>0</v>
      </c>
      <c r="AE40" s="399">
        <f>IF(通常分様式!W49&lt;&gt;"",通常分様式!W49,"")</f>
        <v>0</v>
      </c>
      <c r="AF40" s="399">
        <f>IF(通常分様式!X49&lt;&gt;"",通常分様式!X49,"")</f>
        <v>0</v>
      </c>
      <c r="AG40" s="399" t="str">
        <f>IF(通常分様式!Y49&lt;&gt;"",通常分様式!Y49,"")</f>
        <v/>
      </c>
      <c r="AH40" s="399" t="str">
        <f>IF(通常分様式!Z49&lt;&gt;"",通常分様式!Z49,"")</f>
        <v/>
      </c>
      <c r="AI40" s="399" t="str">
        <f>IF(通常分様式!AA49&lt;&gt;"",通常分様式!AA49,"")</f>
        <v/>
      </c>
      <c r="AJ40" s="399" t="str">
        <f>IF(通常分様式!AB49&lt;&gt;"",通常分様式!AB49,"")</f>
        <v>R2補正（地）</v>
      </c>
    </row>
    <row r="41" spans="1:36">
      <c r="A41" s="399" t="str">
        <f>IF(K41&lt;&gt;"",通常分様式!$G$3,"")</f>
        <v>福岡県</v>
      </c>
      <c r="B41" s="399" t="str">
        <f>IF(K41&lt;&gt;"",通常分様式!$G$4,"")</f>
        <v>大刀洗町</v>
      </c>
      <c r="C41" s="399" t="str">
        <f>IF(K41&lt;&gt;"",通常分様式!$G$5,"")</f>
        <v>40503</v>
      </c>
      <c r="D41" s="399"/>
      <c r="E41" s="399"/>
      <c r="F41" s="399"/>
      <c r="G41" s="399"/>
      <c r="H41" s="399"/>
      <c r="I41" s="399">
        <f>IF(通常分様式!A50&lt;&gt;"",通常分様式!A50,"")</f>
        <v>37</v>
      </c>
      <c r="J41" s="399" t="str">
        <f>IF(通常分様式!B50&lt;&gt;"",通常分様式!B50,"")</f>
        <v>○</v>
      </c>
      <c r="K41" s="399" t="str">
        <f>IF(通常分様式!C50&lt;&gt;"",通常分様式!C50,"")</f>
        <v>単</v>
      </c>
      <c r="L41" s="399" t="str">
        <f>IF(通常分様式!D50&lt;&gt;"",通常分様式!D50,"")</f>
        <v/>
      </c>
      <c r="M41" s="399" t="str">
        <f>IF(通常分様式!E50&lt;&gt;"",通常分様式!E50,"")</f>
        <v>地域医療協力支援金交付事業</v>
      </c>
      <c r="N41" s="399" t="str">
        <f>IF(通常分様式!F50&lt;&gt;"",通常分様式!F50,"")</f>
        <v/>
      </c>
      <c r="O41" s="399" t="str">
        <f>IF(通常分様式!G50&lt;&gt;"",通常分様式!G50,"")</f>
        <v>①新型コロナウイルス感染症拡大状況で、地域医療を維持するために医療の提供に尽力されている医療機関等の支援。
②町内で診療等を行う一般診療所、歯科診療所、保険薬局に支援金を交付。
③事業費　2,353,000円
（内訳）
・支援金
　一般診療所　4か所×20万円＝800,000円
　歯科診療所　7か所×20万円＝1,400,000円
　保険薬局　　3か所×5万円＝150,000円
・郵送代　3000円
④令和3年3月1日において町内で診療を行う一般診療所、歯科診療所、保険薬局。</v>
      </c>
      <c r="P41" s="399" t="str">
        <f>IF(通常分様式!H50&lt;&gt;"",通常分様式!H50,"")</f>
        <v>－</v>
      </c>
      <c r="Q41" s="399" t="str">
        <f>IF(通常分様式!I50&lt;&gt;"",通常分様式!I50,"")</f>
        <v>－</v>
      </c>
      <c r="R41" s="399" t="str">
        <f>IF(通常分様式!J50&lt;&gt;"",通常分様式!J50,"")</f>
        <v>－</v>
      </c>
      <c r="S41" s="399" t="str">
        <f>IF(通常分様式!K50&lt;&gt;"",通常分様式!K50,"")</f>
        <v>－</v>
      </c>
      <c r="T41" s="399" t="str">
        <f>IF(通常分様式!L50&lt;&gt;"",通常分様式!L50,"")</f>
        <v>－</v>
      </c>
      <c r="U41" s="417" t="str">
        <f>IF(通常分様式!M50&lt;&gt;"",通常分様式!M50,"")</f>
        <v>－</v>
      </c>
      <c r="V41" s="399" t="str">
        <f>IF(通常分様式!N50&lt;&gt;"",通常分様式!N50,"")</f>
        <v>①-Ⅱ-３．事業継続に困っている中小・小規模事業者等への支援</v>
      </c>
      <c r="W41" s="417" t="str">
        <f>IF(通常分様式!O50&lt;&gt;"",通常分様式!O50,"")</f>
        <v>㉑いずれも該当しない</v>
      </c>
      <c r="X41" s="417" t="str">
        <f>IF(通常分様式!P50&lt;&gt;"",通常分様式!P50,"")</f>
        <v>R3.3</v>
      </c>
      <c r="Y41" s="417" t="str">
        <f>IF(通常分様式!Q50&lt;&gt;"",通常分様式!Q50,"")</f>
        <v>R3.3</v>
      </c>
      <c r="Z41" s="399">
        <f>IF(通常分様式!R50&lt;&gt;"",通常分様式!R50,"")</f>
        <v>2353</v>
      </c>
      <c r="AA41" s="399">
        <f>IF(通常分様式!S50&lt;&gt;"",通常分様式!S50,"")</f>
        <v>2353</v>
      </c>
      <c r="AB41" s="399">
        <f>IF(通常分様式!T50&lt;&gt;"",通常分様式!T50,"")</f>
        <v>0</v>
      </c>
      <c r="AC41" s="399">
        <f>IF(通常分様式!U50&lt;&gt;"",通常分様式!U50,"")</f>
        <v>2353</v>
      </c>
      <c r="AD41" s="399">
        <f>IF(通常分様式!V50&lt;&gt;"",通常分様式!V50,"")</f>
        <v>0</v>
      </c>
      <c r="AE41" s="399">
        <f>IF(通常分様式!W50&lt;&gt;"",通常分様式!W50,"")</f>
        <v>0</v>
      </c>
      <c r="AF41" s="399">
        <f>IF(通常分様式!X50&lt;&gt;"",通常分様式!X50,"")</f>
        <v>0</v>
      </c>
      <c r="AG41" s="399" t="str">
        <f>IF(通常分様式!Y50&lt;&gt;"",通常分様式!Y50,"")</f>
        <v/>
      </c>
      <c r="AH41" s="399" t="str">
        <f>IF(通常分様式!Z50&lt;&gt;"",通常分様式!Z50,"")</f>
        <v/>
      </c>
      <c r="AI41" s="399" t="str">
        <f>IF(通常分様式!AA50&lt;&gt;"",通常分様式!AA50,"")</f>
        <v/>
      </c>
      <c r="AJ41" s="399" t="str">
        <f>IF(通常分様式!AB50&lt;&gt;"",通常分様式!AB50,"")</f>
        <v>R2補正（地）</v>
      </c>
    </row>
    <row r="42" spans="1:36">
      <c r="A42" s="399" t="str">
        <f>IF(K42&lt;&gt;"",通常分様式!$G$3,"")</f>
        <v>福岡県</v>
      </c>
      <c r="B42" s="399" t="str">
        <f>IF(K42&lt;&gt;"",通常分様式!$G$4,"")</f>
        <v>大刀洗町</v>
      </c>
      <c r="C42" s="399" t="str">
        <f>IF(K42&lt;&gt;"",通常分様式!$G$5,"")</f>
        <v>40503</v>
      </c>
      <c r="D42" s="399"/>
      <c r="E42" s="399"/>
      <c r="F42" s="399"/>
      <c r="G42" s="399"/>
      <c r="H42" s="399"/>
      <c r="I42" s="399">
        <f>IF(通常分様式!A51&lt;&gt;"",通常分様式!A51,"")</f>
        <v>38</v>
      </c>
      <c r="J42" s="399" t="str">
        <f>IF(通常分様式!B51&lt;&gt;"",通常分様式!B51,"")</f>
        <v>○</v>
      </c>
      <c r="K42" s="399" t="str">
        <f>IF(通常分様式!C51&lt;&gt;"",通常分様式!C51,"")</f>
        <v>単</v>
      </c>
      <c r="L42" s="399" t="str">
        <f>IF(通常分様式!D51&lt;&gt;"",通常分様式!D51,"")</f>
        <v/>
      </c>
      <c r="M42" s="399" t="str">
        <f>IF(通常分様式!E51&lt;&gt;"",通常分様式!E51,"")</f>
        <v>社会福祉会館ぬくもりの館大刀洗感染拡大防止トイレ改修工事</v>
      </c>
      <c r="N42" s="399" t="str">
        <f>IF(通常分様式!F51&lt;&gt;"",通常分様式!F51,"")</f>
        <v/>
      </c>
      <c r="O42" s="399" t="str">
        <f>IF(通常分様式!G51&lt;&gt;"",通常分様式!G51,"")</f>
        <v xml:space="preserve">
①感染拡大防止のため、不特定多数が利用するぬくもりの館大刀洗のトイレを蓋つきの洋式トイレへ改修し、衛生面等を改善し、感染の不安解消を図る。
②洋式トイレへの改修費
③事業費　825,000円
内訳
・トイレ改修工事（便器3台）　680,000円
・諸経費　　　　　　　　　　　　　　70,000円
・消費税　　　　　　　　　　　　　　75,000円
④ぬくもりの館大刀洗内</v>
      </c>
      <c r="P42" s="399" t="str">
        <f>IF(通常分様式!H51&lt;&gt;"",通常分様式!H51,"")</f>
        <v>－</v>
      </c>
      <c r="Q42" s="399" t="str">
        <f>IF(通常分様式!I51&lt;&gt;"",通常分様式!I51,"")</f>
        <v>－</v>
      </c>
      <c r="R42" s="399" t="str">
        <f>IF(通常分様式!J51&lt;&gt;"",通常分様式!J51,"")</f>
        <v>－</v>
      </c>
      <c r="S42" s="399" t="str">
        <f>IF(通常分様式!K51&lt;&gt;"",通常分様式!K51,"")</f>
        <v>－</v>
      </c>
      <c r="T42" s="399" t="str">
        <f>IF(通常分様式!L51&lt;&gt;"",通常分様式!L51,"")</f>
        <v>－</v>
      </c>
      <c r="U42" s="417" t="str">
        <f>IF(通常分様式!M51&lt;&gt;"",通常分様式!M51,"")</f>
        <v>－</v>
      </c>
      <c r="V42" s="399" t="str">
        <f>IF(通常分様式!N51&lt;&gt;"",通常分様式!N51,"")</f>
        <v>①-Ⅳ-４．公共投資の早期執行等</v>
      </c>
      <c r="W42" s="417" t="str">
        <f>IF(通常分様式!O51&lt;&gt;"",通常分様式!O51,"")</f>
        <v>㉑いずれも該当しない</v>
      </c>
      <c r="X42" s="417" t="str">
        <f>IF(通常分様式!P51&lt;&gt;"",通常分様式!P51,"")</f>
        <v>R3.3</v>
      </c>
      <c r="Y42" s="417" t="str">
        <f>IF(通常分様式!Q51&lt;&gt;"",通常分様式!Q51,"")</f>
        <v>R3.3</v>
      </c>
      <c r="Z42" s="399">
        <f>IF(通常分様式!R51&lt;&gt;"",通常分様式!R51,"")</f>
        <v>825</v>
      </c>
      <c r="AA42" s="399">
        <f>IF(通常分様式!S51&lt;&gt;"",通常分様式!S51,"")</f>
        <v>825</v>
      </c>
      <c r="AB42" s="399">
        <f>IF(通常分様式!T51&lt;&gt;"",通常分様式!T51,"")</f>
        <v>0</v>
      </c>
      <c r="AC42" s="399">
        <f>IF(通常分様式!U51&lt;&gt;"",通常分様式!U51,"")</f>
        <v>825</v>
      </c>
      <c r="AD42" s="399">
        <f>IF(通常分様式!V51&lt;&gt;"",通常分様式!V51,"")</f>
        <v>0</v>
      </c>
      <c r="AE42" s="399">
        <f>IF(通常分様式!W51&lt;&gt;"",通常分様式!W51,"")</f>
        <v>0</v>
      </c>
      <c r="AF42" s="399">
        <f>IF(通常分様式!X51&lt;&gt;"",通常分様式!X51,"")</f>
        <v>0</v>
      </c>
      <c r="AG42" s="399" t="str">
        <f>IF(通常分様式!Y51&lt;&gt;"",通常分様式!Y51,"")</f>
        <v/>
      </c>
      <c r="AH42" s="399" t="str">
        <f>IF(通常分様式!Z51&lt;&gt;"",通常分様式!Z51,"")</f>
        <v/>
      </c>
      <c r="AI42" s="399" t="str">
        <f>IF(通常分様式!AA51&lt;&gt;"",通常分様式!AA51,"")</f>
        <v/>
      </c>
      <c r="AJ42" s="399" t="str">
        <f>IF(通常分様式!AB51&lt;&gt;"",通常分様式!AB51,"")</f>
        <v>R2補正（地）</v>
      </c>
    </row>
    <row r="43" spans="1:36">
      <c r="A43" s="399" t="str">
        <f>IF(K43&lt;&gt;"",通常分様式!$G$3,"")</f>
        <v>福岡県</v>
      </c>
      <c r="B43" s="399" t="str">
        <f>IF(K43&lt;&gt;"",通常分様式!$G$4,"")</f>
        <v>大刀洗町</v>
      </c>
      <c r="C43" s="399" t="str">
        <f>IF(K43&lt;&gt;"",通常分様式!$G$5,"")</f>
        <v>40503</v>
      </c>
      <c r="D43" s="399"/>
      <c r="E43" s="399"/>
      <c r="F43" s="399"/>
      <c r="G43" s="399"/>
      <c r="H43" s="399"/>
      <c r="I43" s="399">
        <f>IF(通常分様式!A52&lt;&gt;"",通常分様式!A52,"")</f>
        <v>39</v>
      </c>
      <c r="J43" s="399" t="str">
        <f>IF(通常分様式!B52&lt;&gt;"",通常分様式!B52,"")</f>
        <v>○</v>
      </c>
      <c r="K43" s="399" t="str">
        <f>IF(通常分様式!C52&lt;&gt;"",通常分様式!C52,"")</f>
        <v>単</v>
      </c>
      <c r="L43" s="399" t="str">
        <f>IF(通常分様式!D52&lt;&gt;"",通常分様式!D52,"")</f>
        <v/>
      </c>
      <c r="M43" s="399" t="str">
        <f>IF(通常分様式!E52&lt;&gt;"",通常分様式!E52,"")</f>
        <v>町立公園トイレ改修事業</v>
      </c>
      <c r="N43" s="399" t="str">
        <f>IF(通常分様式!F52&lt;&gt;"",通常分様式!F52,"")</f>
        <v/>
      </c>
      <c r="O43" s="399" t="str">
        <f>IF(通常分様式!G52&lt;&gt;"",通常分様式!G52,"")</f>
        <v>①不特定多数が利用する町立公園のトイレを蓋付きの洋式トイレへ改修することで、飛沫拡散を防ぎ感染拡大防止を図る。
②洋式化にするための改修費
③洋式化：4基×125,000円×1.1=550,000円（桜づつみ公園）
　 洋式化：2基×207,500円×1.1=456,500円（大堰公園）
　 洋式化：８基×156,250円×1.1=1,375,000円（大刀洗公園）
④町立公園</v>
      </c>
      <c r="P43" s="399" t="str">
        <f>IF(通常分様式!H52&lt;&gt;"",通常分様式!H52,"")</f>
        <v>－</v>
      </c>
      <c r="Q43" s="399" t="str">
        <f>IF(通常分様式!I52&lt;&gt;"",通常分様式!I52,"")</f>
        <v>－</v>
      </c>
      <c r="R43" s="399" t="str">
        <f>IF(通常分様式!J52&lt;&gt;"",通常分様式!J52,"")</f>
        <v>－</v>
      </c>
      <c r="S43" s="399" t="str">
        <f>IF(通常分様式!K52&lt;&gt;"",通常分様式!K52,"")</f>
        <v>－</v>
      </c>
      <c r="T43" s="399" t="str">
        <f>IF(通常分様式!L52&lt;&gt;"",通常分様式!L52,"")</f>
        <v>－</v>
      </c>
      <c r="U43" s="417" t="str">
        <f>IF(通常分様式!M52&lt;&gt;"",通常分様式!M52,"")</f>
        <v>－</v>
      </c>
      <c r="V43" s="399" t="str">
        <f>IF(通常分様式!N52&lt;&gt;"",通常分様式!N52,"")</f>
        <v>①-Ⅳ-４．公共投資の早期執行等</v>
      </c>
      <c r="W43" s="417" t="str">
        <f>IF(通常分様式!O52&lt;&gt;"",通常分様式!O52,"")</f>
        <v>㉑いずれも該当しない</v>
      </c>
      <c r="X43" s="417" t="str">
        <f>IF(通常分様式!P52&lt;&gt;"",通常分様式!P52,"")</f>
        <v>R3.3</v>
      </c>
      <c r="Y43" s="417" t="str">
        <f>IF(通常分様式!Q52&lt;&gt;"",通常分様式!Q52,"")</f>
        <v>R3.4以降</v>
      </c>
      <c r="Z43" s="399">
        <f>IF(通常分様式!R52&lt;&gt;"",通常分様式!R52,"")</f>
        <v>2381</v>
      </c>
      <c r="AA43" s="399">
        <f>IF(通常分様式!S52&lt;&gt;"",通常分様式!S52,"")</f>
        <v>2381</v>
      </c>
      <c r="AB43" s="399" t="str">
        <f>IF(通常分様式!T52&lt;&gt;"",通常分様式!T52,"")</f>
        <v/>
      </c>
      <c r="AC43" s="399">
        <f>IF(通常分様式!U52&lt;&gt;"",通常分様式!U52,"")</f>
        <v>2381</v>
      </c>
      <c r="AD43" s="399">
        <f>IF(通常分様式!V52&lt;&gt;"",通常分様式!V52,"")</f>
        <v>0</v>
      </c>
      <c r="AE43" s="399">
        <f>IF(通常分様式!W52&lt;&gt;"",通常分様式!W52,"")</f>
        <v>0</v>
      </c>
      <c r="AF43" s="399">
        <f>IF(通常分様式!X52&lt;&gt;"",通常分様式!X52,"")</f>
        <v>0</v>
      </c>
      <c r="AG43" s="399" t="str">
        <f>IF(通常分様式!Y52&lt;&gt;"",通常分様式!Y52,"")</f>
        <v/>
      </c>
      <c r="AH43" s="399" t="str">
        <f>IF(通常分様式!Z52&lt;&gt;"",通常分様式!Z52,"")</f>
        <v/>
      </c>
      <c r="AI43" s="399" t="str">
        <f>IF(通常分様式!AA52&lt;&gt;"",通常分様式!AA52,"")</f>
        <v>工事事業者が繁忙であり、工事に時間を要するため令和3年度に繰り越して行う予定。</v>
      </c>
      <c r="AJ43" s="399" t="str">
        <f>IF(通常分様式!AB52&lt;&gt;"",通常分様式!AB52,"")</f>
        <v>R2補正（地）</v>
      </c>
    </row>
    <row r="44" spans="1:36">
      <c r="A44" s="399" t="str">
        <f>IF(K44&lt;&gt;"",通常分様式!$G$3,"")</f>
        <v>福岡県</v>
      </c>
      <c r="B44" s="399" t="str">
        <f>IF(K44&lt;&gt;"",通常分様式!$G$4,"")</f>
        <v>大刀洗町</v>
      </c>
      <c r="C44" s="399" t="str">
        <f>IF(K44&lt;&gt;"",通常分様式!$G$5,"")</f>
        <v>40503</v>
      </c>
      <c r="D44" s="399"/>
      <c r="E44" s="399"/>
      <c r="F44" s="399"/>
      <c r="G44" s="399"/>
      <c r="H44" s="399"/>
      <c r="I44" s="399">
        <f>IF(通常分様式!A53&lt;&gt;"",通常分様式!A53,"")</f>
        <v>40</v>
      </c>
      <c r="J44" s="399" t="str">
        <f>IF(通常分様式!B53&lt;&gt;"",通常分様式!B53,"")</f>
        <v>○</v>
      </c>
      <c r="K44" s="399" t="str">
        <f>IF(通常分様式!C53&lt;&gt;"",通常分様式!C53,"")</f>
        <v>単</v>
      </c>
      <c r="L44" s="399" t="str">
        <f>IF(通常分様式!D53&lt;&gt;"",通常分様式!D53,"")</f>
        <v/>
      </c>
      <c r="M44" s="399" t="str">
        <f>IF(通常分様式!E53&lt;&gt;"",通常分様式!E53,"")</f>
        <v>web会議環境整備事業</v>
      </c>
      <c r="N44" s="399" t="str">
        <f>IF(通常分様式!F53&lt;&gt;"",通常分様式!F53,"")</f>
        <v/>
      </c>
      <c r="O44" s="399" t="str">
        <f>IF(通常分様式!G53&lt;&gt;"",通常分様式!G53,"")</f>
        <v>①感染防止のため、移動機会の低減を図る観点から、web会議の環境を整備する。
②web会議のためのPC購入費用、環境整備費用
③web会議用ＰＣ　130,000円×2台=260,000円
　web会議用ＰＣ設定業務委託　22,000円×2台=44,000円
　web会議用LAN配線敷設業務委託 30,000円
④大刀洗町役場庁舎内</v>
      </c>
      <c r="P44" s="399" t="str">
        <f>IF(通常分様式!H53&lt;&gt;"",通常分様式!H53,"")</f>
        <v>－</v>
      </c>
      <c r="Q44" s="399" t="str">
        <f>IF(通常分様式!I53&lt;&gt;"",通常分様式!I53,"")</f>
        <v>－</v>
      </c>
      <c r="R44" s="399" t="str">
        <f>IF(通常分様式!J53&lt;&gt;"",通常分様式!J53,"")</f>
        <v>－</v>
      </c>
      <c r="S44" s="399" t="str">
        <f>IF(通常分様式!K53&lt;&gt;"",通常分様式!K53,"")</f>
        <v>－</v>
      </c>
      <c r="T44" s="399" t="str">
        <f>IF(通常分様式!L53&lt;&gt;"",通常分様式!L53,"")</f>
        <v>－</v>
      </c>
      <c r="U44" s="417" t="str">
        <f>IF(通常分様式!M53&lt;&gt;"",通常分様式!M53,"")</f>
        <v>－</v>
      </c>
      <c r="V44" s="399" t="str">
        <f>IF(通常分様式!N53&lt;&gt;"",通常分様式!N53,"")</f>
        <v>①-Ⅳ-３．リモート化等によるデジタル・トランスフォーメーションの加速</v>
      </c>
      <c r="W44" s="417" t="str">
        <f>IF(通常分様式!O53&lt;&gt;"",通常分様式!O53,"")</f>
        <v>④行政IT化</v>
      </c>
      <c r="X44" s="417" t="str">
        <f>IF(通常分様式!P53&lt;&gt;"",通常分様式!P53,"")</f>
        <v>R3.3</v>
      </c>
      <c r="Y44" s="417" t="str">
        <f>IF(通常分様式!Q53&lt;&gt;"",通常分様式!Q53,"")</f>
        <v>R3.4以降</v>
      </c>
      <c r="Z44" s="399">
        <f>IF(通常分様式!R53&lt;&gt;"",通常分様式!R53,"")</f>
        <v>334</v>
      </c>
      <c r="AA44" s="399">
        <f>IF(通常分様式!S53&lt;&gt;"",通常分様式!S53,"")</f>
        <v>334</v>
      </c>
      <c r="AB44" s="399">
        <f>IF(通常分様式!T53&lt;&gt;"",通常分様式!T53,"")</f>
        <v>0</v>
      </c>
      <c r="AC44" s="399">
        <f>IF(通常分様式!U53&lt;&gt;"",通常分様式!U53,"")</f>
        <v>334</v>
      </c>
      <c r="AD44" s="399">
        <f>IF(通常分様式!V53&lt;&gt;"",通常分様式!V53,"")</f>
        <v>0</v>
      </c>
      <c r="AE44" s="399">
        <f>IF(通常分様式!W53&lt;&gt;"",通常分様式!W53,"")</f>
        <v>0</v>
      </c>
      <c r="AF44" s="399">
        <f>IF(通常分様式!X53&lt;&gt;"",通常分様式!X53,"")</f>
        <v>0</v>
      </c>
      <c r="AG44" s="399" t="str">
        <f>IF(通常分様式!Y53&lt;&gt;"",通常分様式!Y53,"")</f>
        <v/>
      </c>
      <c r="AH44" s="399" t="str">
        <f>IF(通常分様式!Z53&lt;&gt;"",通常分様式!Z53,"")</f>
        <v/>
      </c>
      <c r="AI44" s="399" t="str">
        <f>IF(通常分様式!AA53&lt;&gt;"",通常分様式!AA53,"")</f>
        <v>ITベンダ事業者繁忙のため、PCの調達及び設定業務に時間を要する見込みであるため。</v>
      </c>
      <c r="AJ44" s="399" t="str">
        <f>IF(通常分様式!AB53&lt;&gt;"",通常分様式!AB53,"")</f>
        <v>R2補正（地）</v>
      </c>
    </row>
    <row r="45" spans="1:36">
      <c r="A45" s="399" t="str">
        <f>IF(K45&lt;&gt;"",通常分様式!$G$3,"")</f>
        <v>福岡県</v>
      </c>
      <c r="B45" s="399" t="str">
        <f>IF(K45&lt;&gt;"",通常分様式!$G$4,"")</f>
        <v>大刀洗町</v>
      </c>
      <c r="C45" s="399" t="str">
        <f>IF(K45&lt;&gt;"",通常分様式!$G$5,"")</f>
        <v>40503</v>
      </c>
      <c r="D45" s="399"/>
      <c r="E45" s="399"/>
      <c r="F45" s="399"/>
      <c r="G45" s="399"/>
      <c r="H45" s="399"/>
      <c r="I45" s="399">
        <f>IF(通常分様式!A54&lt;&gt;"",通常分様式!A54,"")</f>
        <v>41</v>
      </c>
      <c r="J45" s="399" t="str">
        <f>IF(通常分様式!B54&lt;&gt;"",通常分様式!B54,"")</f>
        <v>○</v>
      </c>
      <c r="K45" s="399" t="str">
        <f>IF(通常分様式!C54&lt;&gt;"",通常分様式!C54,"")</f>
        <v>単</v>
      </c>
      <c r="L45" s="399" t="str">
        <f>IF(通常分様式!D54&lt;&gt;"",通常分様式!D54,"")</f>
        <v/>
      </c>
      <c r="M45" s="399" t="str">
        <f>IF(通常分様式!E54&lt;&gt;"",通常分様式!E54,"")</f>
        <v>校区センター改修</v>
      </c>
      <c r="N45" s="399" t="str">
        <f>IF(通常分様式!F54&lt;&gt;"",通常分様式!F54,"")</f>
        <v/>
      </c>
      <c r="O45" s="399" t="str">
        <f>IF(通常分様式!G54&lt;&gt;"",通常分様式!G54,"")</f>
        <v>①災害時に避難所になる校区センターの空調を改修し、衛生効果を高める。災害時に避難所となる校区センターの窓ガラスを強化し、避難所の分散化を図る。
②空調機更新及び雨戸設置、ガラスフィルム貼等
③事業費　19,536,000円
　　大堰交流センター　　　　　空調機更新　12,100,000円
　　　南部コミュニティセンター  空調機更新       770,000円
　　　就業改善センター　　　　　空調機更新　　　451,000円
　　　雨戸設置、ガラスフィルム貼等工事　　　　6,215,000円
④大刀洗町内校区センター４箇所
　　　</v>
      </c>
      <c r="P45" s="399" t="str">
        <f>IF(通常分様式!H54&lt;&gt;"",通常分様式!H54,"")</f>
        <v>－</v>
      </c>
      <c r="Q45" s="399" t="str">
        <f>IF(通常分様式!I54&lt;&gt;"",通常分様式!I54,"")</f>
        <v>－</v>
      </c>
      <c r="R45" s="399" t="str">
        <f>IF(通常分様式!J54&lt;&gt;"",通常分様式!J54,"")</f>
        <v>－</v>
      </c>
      <c r="S45" s="399" t="str">
        <f>IF(通常分様式!K54&lt;&gt;"",通常分様式!K54,"")</f>
        <v>－</v>
      </c>
      <c r="T45" s="399" t="str">
        <f>IF(通常分様式!L54&lt;&gt;"",通常分様式!L54,"")</f>
        <v>－</v>
      </c>
      <c r="U45" s="417" t="str">
        <f>IF(通常分様式!M54&lt;&gt;"",通常分様式!M54,"")</f>
        <v>－</v>
      </c>
      <c r="V45" s="399" t="str">
        <f>IF(通常分様式!N54&lt;&gt;"",通常分様式!N54,"")</f>
        <v>①-Ⅳ-４．公共投資の早期執行等</v>
      </c>
      <c r="W45" s="417" t="str">
        <f>IF(通常分様式!O54&lt;&gt;"",通常分様式!O54,"")</f>
        <v>㉑いずれも該当しない</v>
      </c>
      <c r="X45" s="417" t="str">
        <f>IF(通常分様式!P54&lt;&gt;"",通常分様式!P54,"")</f>
        <v>R3.3</v>
      </c>
      <c r="Y45" s="417" t="str">
        <f>IF(通常分様式!Q54&lt;&gt;"",通常分様式!Q54,"")</f>
        <v>R3.4以降</v>
      </c>
      <c r="Z45" s="399">
        <f>IF(通常分様式!R54&lt;&gt;"",通常分様式!R54,"")</f>
        <v>19536</v>
      </c>
      <c r="AA45" s="399">
        <f>IF(通常分様式!S54&lt;&gt;"",通常分様式!S54,"")</f>
        <v>19536</v>
      </c>
      <c r="AB45" s="399">
        <f>IF(通常分様式!T54&lt;&gt;"",通常分様式!T54,"")</f>
        <v>0</v>
      </c>
      <c r="AC45" s="399">
        <f>IF(通常分様式!U54&lt;&gt;"",通常分様式!U54,"")</f>
        <v>19536</v>
      </c>
      <c r="AD45" s="399">
        <f>IF(通常分様式!V54&lt;&gt;"",通常分様式!V54,"")</f>
        <v>0</v>
      </c>
      <c r="AE45" s="399">
        <f>IF(通常分様式!W54&lt;&gt;"",通常分様式!W54,"")</f>
        <v>0</v>
      </c>
      <c r="AF45" s="399">
        <f>IF(通常分様式!X54&lt;&gt;"",通常分様式!X54,"")</f>
        <v>0</v>
      </c>
      <c r="AG45" s="399" t="str">
        <f>IF(通常分様式!Y54&lt;&gt;"",通常分様式!Y54,"")</f>
        <v/>
      </c>
      <c r="AH45" s="399" t="str">
        <f>IF(通常分様式!Z54&lt;&gt;"",通常分様式!Z54,"")</f>
        <v/>
      </c>
      <c r="AI45" s="399" t="str">
        <f>IF(通常分様式!AA54&lt;&gt;"",通常分様式!AA54,"")</f>
        <v>校区センターの災害復旧を優先したこと、かつ工事事業者が繁忙であり、工事に時間を要するため令和３年度に繰り越して実施する予定。</v>
      </c>
      <c r="AJ45" s="399" t="str">
        <f>IF(通常分様式!AB54&lt;&gt;"",通常分様式!AB54,"")</f>
        <v>R2補正（地）</v>
      </c>
    </row>
    <row r="46" spans="1:36">
      <c r="A46" s="399" t="str">
        <f>IF(K46&lt;&gt;"",通常分様式!$G$3,"")</f>
        <v>福岡県</v>
      </c>
      <c r="B46" s="399" t="str">
        <f>IF(K46&lt;&gt;"",通常分様式!$G$4,"")</f>
        <v>大刀洗町</v>
      </c>
      <c r="C46" s="399" t="str">
        <f>IF(K46&lt;&gt;"",通常分様式!$G$5,"")</f>
        <v>40503</v>
      </c>
      <c r="D46" s="399"/>
      <c r="E46" s="399"/>
      <c r="F46" s="399"/>
      <c r="G46" s="399"/>
      <c r="H46" s="399"/>
      <c r="I46" s="399">
        <f>IF(通常分様式!A55&lt;&gt;"",通常分様式!A55,"")</f>
        <v>42</v>
      </c>
      <c r="J46" s="399" t="str">
        <f>IF(通常分様式!B55&lt;&gt;"",通常分様式!B55,"")</f>
        <v>○</v>
      </c>
      <c r="K46" s="399" t="str">
        <f>IF(通常分様式!C55&lt;&gt;"",通常分様式!C55,"")</f>
        <v>単</v>
      </c>
      <c r="L46" s="399" t="str">
        <f>IF(通常分様式!D55&lt;&gt;"",通常分様式!D55,"")</f>
        <v/>
      </c>
      <c r="M46" s="399" t="str">
        <f>IF(通常分様式!E55&lt;&gt;"",通常分様式!E55,"")</f>
        <v>児童福祉事業所等新型コロナウイルス感染対策支援金交付事業</v>
      </c>
      <c r="N46" s="399" t="str">
        <f>IF(通常分様式!F55&lt;&gt;"",通常分様式!F55,"")</f>
        <v/>
      </c>
      <c r="O46" s="399" t="str">
        <f>IF(通常分様式!G55&lt;&gt;"",通常分様式!G55,"")</f>
        <v>①新型コロナウイルス感染症拡大状況で、児童福祉事業所等に対し、感染拡大防止の取組みのため支援金を交付する。
②新型コロナウイルス感染拡大防止対策を実施する障害福祉事業所へサービス区分に応じて支援金を交付。
③事業費　600,000円
（内訳）
・支援金
　施設入所　2か所×30万円＝600,000円
・郵送代　3,000円
④令和3年1月1日において大刀洗町内に住所を有する児童福祉施設</v>
      </c>
      <c r="P46" s="399" t="str">
        <f>IF(通常分様式!H55&lt;&gt;"",通常分様式!H55,"")</f>
        <v>－</v>
      </c>
      <c r="Q46" s="399" t="str">
        <f>IF(通常分様式!I55&lt;&gt;"",通常分様式!I55,"")</f>
        <v>－</v>
      </c>
      <c r="R46" s="399" t="str">
        <f>IF(通常分様式!J55&lt;&gt;"",通常分様式!J55,"")</f>
        <v>－</v>
      </c>
      <c r="S46" s="399" t="str">
        <f>IF(通常分様式!K55&lt;&gt;"",通常分様式!K55,"")</f>
        <v>－</v>
      </c>
      <c r="T46" s="399" t="str">
        <f>IF(通常分様式!L55&lt;&gt;"",通常分様式!L55,"")</f>
        <v>－</v>
      </c>
      <c r="U46" s="417" t="str">
        <f>IF(通常分様式!M55&lt;&gt;"",通常分様式!M55,"")</f>
        <v>－</v>
      </c>
      <c r="V46" s="399" t="str">
        <f>IF(通常分様式!N55&lt;&gt;"",通常分様式!N55,"")</f>
        <v>①-Ⅱ-３．事業継続に困っている中小・小規模事業者等への支援</v>
      </c>
      <c r="W46" s="417" t="str">
        <f>IF(通常分様式!O55&lt;&gt;"",通常分様式!O55,"")</f>
        <v>㉑いずれも該当しない</v>
      </c>
      <c r="X46" s="417" t="str">
        <f>IF(通常分様式!P55&lt;&gt;"",通常分様式!P55,"")</f>
        <v>R3.3</v>
      </c>
      <c r="Y46" s="417" t="str">
        <f>IF(通常分様式!Q55&lt;&gt;"",通常分様式!Q55,"")</f>
        <v>R3.3</v>
      </c>
      <c r="Z46" s="399">
        <f>IF(通常分様式!R55&lt;&gt;"",通常分様式!R55,"")</f>
        <v>600</v>
      </c>
      <c r="AA46" s="399">
        <f>IF(通常分様式!S55&lt;&gt;"",通常分様式!S55,"")</f>
        <v>600</v>
      </c>
      <c r="AB46" s="399">
        <f>IF(通常分様式!T55&lt;&gt;"",通常分様式!T55,"")</f>
        <v>0</v>
      </c>
      <c r="AC46" s="399">
        <f>IF(通常分様式!U55&lt;&gt;"",通常分様式!U55,"")</f>
        <v>600</v>
      </c>
      <c r="AD46" s="399">
        <f>IF(通常分様式!V55&lt;&gt;"",通常分様式!V55,"")</f>
        <v>0</v>
      </c>
      <c r="AE46" s="399">
        <f>IF(通常分様式!W55&lt;&gt;"",通常分様式!W55,"")</f>
        <v>0</v>
      </c>
      <c r="AF46" s="399">
        <f>IF(通常分様式!X55&lt;&gt;"",通常分様式!X55,"")</f>
        <v>0</v>
      </c>
      <c r="AG46" s="399" t="str">
        <f>IF(通常分様式!Y55&lt;&gt;"",通常分様式!Y55,"")</f>
        <v/>
      </c>
      <c r="AH46" s="399" t="str">
        <f>IF(通常分様式!Z55&lt;&gt;"",通常分様式!Z55,"")</f>
        <v/>
      </c>
      <c r="AI46" s="399" t="str">
        <f>IF(通常分様式!AA55&lt;&gt;"",通常分様式!AA55,"")</f>
        <v/>
      </c>
      <c r="AJ46" s="399" t="str">
        <f>IF(通常分様式!AB55&lt;&gt;"",通常分様式!AB55,"")</f>
        <v>R2補正（地）</v>
      </c>
    </row>
    <row r="47" spans="1:36">
      <c r="A47" s="399" t="str">
        <f>IF(K47&lt;&gt;"",通常分様式!$G$3,"")</f>
        <v>福岡県</v>
      </c>
      <c r="B47" s="399" t="str">
        <f>IF(K47&lt;&gt;"",通常分様式!$G$4,"")</f>
        <v>大刀洗町</v>
      </c>
      <c r="C47" s="399" t="str">
        <f>IF(K47&lt;&gt;"",通常分様式!$G$5,"")</f>
        <v>40503</v>
      </c>
      <c r="D47" s="399"/>
      <c r="E47" s="399"/>
      <c r="F47" s="399"/>
      <c r="G47" s="399"/>
      <c r="H47" s="399"/>
      <c r="I47" s="399">
        <f>IF(通常分様式!A56&lt;&gt;"",通常分様式!A56,"")</f>
        <v>43</v>
      </c>
      <c r="J47" s="399" t="str">
        <f>IF(通常分様式!B56&lt;&gt;"",通常分様式!B56,"")</f>
        <v>○</v>
      </c>
      <c r="K47" s="399" t="str">
        <f>IF(通常分様式!C56&lt;&gt;"",通常分様式!C56,"")</f>
        <v>単</v>
      </c>
      <c r="L47" s="399" t="str">
        <f>IF(通常分様式!D56&lt;&gt;"",通常分様式!D56,"")</f>
        <v/>
      </c>
      <c r="M47" s="399" t="str">
        <f>IF(通常分様式!E56&lt;&gt;"",通常分様式!E56,"")</f>
        <v>スマートホンを活用した保健指導</v>
      </c>
      <c r="N47" s="399" t="str">
        <f>IF(通常分様式!F56&lt;&gt;"",通常分様式!F56,"")</f>
        <v/>
      </c>
      <c r="O47" s="399" t="str">
        <f>IF(通常分様式!G56&lt;&gt;"",通常分様式!G56,"")</f>
        <v>①新型コロナウイルス感染症のため、外出や社会交流が制限され、対面による保健指導が難しくなったため、スマートホンのショートメール機能を活用して効果的な指導を実施することを目的とする。
②スマートホンの購入
③事業費　55,000円　　スマートホン2台
④健診受診者</v>
      </c>
      <c r="P47" s="399" t="str">
        <f>IF(通常分様式!H56&lt;&gt;"",通常分様式!H56,"")</f>
        <v>－</v>
      </c>
      <c r="Q47" s="399" t="str">
        <f>IF(通常分様式!I56&lt;&gt;"",通常分様式!I56,"")</f>
        <v>－</v>
      </c>
      <c r="R47" s="399" t="str">
        <f>IF(通常分様式!J56&lt;&gt;"",通常分様式!J56,"")</f>
        <v>－</v>
      </c>
      <c r="S47" s="399" t="str">
        <f>IF(通常分様式!K56&lt;&gt;"",通常分様式!K56,"")</f>
        <v>－</v>
      </c>
      <c r="T47" s="399" t="str">
        <f>IF(通常分様式!L56&lt;&gt;"",通常分様式!L56,"")</f>
        <v>－</v>
      </c>
      <c r="U47" s="417" t="str">
        <f>IF(通常分様式!M56&lt;&gt;"",通常分様式!M56,"")</f>
        <v>－</v>
      </c>
      <c r="V47" s="399" t="str">
        <f>IF(通常分様式!N56&lt;&gt;"",通常分様式!N56,"")</f>
        <v>①-Ⅳ-３．リモート化等によるデジタル・トランスフォーメーションの加速</v>
      </c>
      <c r="W47" s="417" t="str">
        <f>IF(通常分様式!O56&lt;&gt;"",通常分様式!O56,"")</f>
        <v>㉑いずれも該当しない</v>
      </c>
      <c r="X47" s="417" t="str">
        <f>IF(通常分様式!P56&lt;&gt;"",通常分様式!P56,"")</f>
        <v>R3.1</v>
      </c>
      <c r="Y47" s="417" t="str">
        <f>IF(通常分様式!Q56&lt;&gt;"",通常分様式!Q56,"")</f>
        <v>R3.3</v>
      </c>
      <c r="Z47" s="399">
        <f>IF(通常分様式!R56&lt;&gt;"",通常分様式!R56,"")</f>
        <v>55</v>
      </c>
      <c r="AA47" s="399">
        <f>IF(通常分様式!S56&lt;&gt;"",通常分様式!S56,"")</f>
        <v>55</v>
      </c>
      <c r="AB47" s="399">
        <f>IF(通常分様式!T56&lt;&gt;"",通常分様式!T56,"")</f>
        <v>0</v>
      </c>
      <c r="AC47" s="399">
        <f>IF(通常分様式!U56&lt;&gt;"",通常分様式!U56,"")</f>
        <v>55</v>
      </c>
      <c r="AD47" s="399">
        <f>IF(通常分様式!V56&lt;&gt;"",通常分様式!V56,"")</f>
        <v>0</v>
      </c>
      <c r="AE47" s="399">
        <f>IF(通常分様式!W56&lt;&gt;"",通常分様式!W56,"")</f>
        <v>0</v>
      </c>
      <c r="AF47" s="399">
        <f>IF(通常分様式!X56&lt;&gt;"",通常分様式!X56,"")</f>
        <v>0</v>
      </c>
      <c r="AG47" s="399" t="str">
        <f>IF(通常分様式!Y56&lt;&gt;"",通常分様式!Y56,"")</f>
        <v/>
      </c>
      <c r="AH47" s="399" t="str">
        <f>IF(通常分様式!Z56&lt;&gt;"",通常分様式!Z56,"")</f>
        <v/>
      </c>
      <c r="AI47" s="399" t="str">
        <f>IF(通常分様式!AA56&lt;&gt;"",通常分様式!AA56,"")</f>
        <v/>
      </c>
      <c r="AJ47" s="399" t="str">
        <f>IF(通常分様式!AB56&lt;&gt;"",通常分様式!AB56,"")</f>
        <v>R2補正（地）</v>
      </c>
    </row>
    <row r="48" spans="1:36">
      <c r="A48" s="399" t="str">
        <f>IF(K48&lt;&gt;"",通常分様式!$G$3,"")</f>
        <v>福岡県</v>
      </c>
      <c r="B48" s="399" t="str">
        <f>IF(K48&lt;&gt;"",通常分様式!$G$4,"")</f>
        <v>大刀洗町</v>
      </c>
      <c r="C48" s="399" t="str">
        <f>IF(K48&lt;&gt;"",通常分様式!$G$5,"")</f>
        <v>40503</v>
      </c>
      <c r="D48" s="399"/>
      <c r="E48" s="399"/>
      <c r="F48" s="399"/>
      <c r="G48" s="399"/>
      <c r="H48" s="399"/>
      <c r="I48" s="399">
        <f>IF(通常分様式!A57&lt;&gt;"",通常分様式!A57,"")</f>
        <v>44</v>
      </c>
      <c r="J48" s="399" t="str">
        <f>IF(通常分様式!B57&lt;&gt;"",通常分様式!B57,"")</f>
        <v>○</v>
      </c>
      <c r="K48" s="399" t="str">
        <f>IF(通常分様式!C57&lt;&gt;"",通常分様式!C57,"")</f>
        <v>単</v>
      </c>
      <c r="L48" s="399" t="str">
        <f>IF(通常分様式!D57&lt;&gt;"",通常分様式!D57,"")</f>
        <v/>
      </c>
      <c r="M48" s="399" t="str">
        <f>IF(通常分様式!E57&lt;&gt;"",通常分様式!E57,"")</f>
        <v>無線LAN環境整備事業</v>
      </c>
      <c r="N48" s="399" t="str">
        <f>IF(通常分様式!F57&lt;&gt;"",通常分様式!F57,"")</f>
        <v/>
      </c>
      <c r="O48" s="399" t="str">
        <f>IF(通常分様式!G57&lt;&gt;"",通常分様式!G57,"")</f>
        <v>①庁舎の無線LAN環境を整備しウィルス対策の分散勤務に備える
②無線LANアクセスポイント機器購入、無線LAN環境構築
③事業費　2,029,500円
（内訳）
　アクセスポイント機器購入　　946,000円
　無線LAN環境構築業務　　1,083,500円
④大刀洗町役場庁舎内</v>
      </c>
      <c r="P48" s="399" t="str">
        <f>IF(通常分様式!H57&lt;&gt;"",通常分様式!H57,"")</f>
        <v>－</v>
      </c>
      <c r="Q48" s="399" t="str">
        <f>IF(通常分様式!I57&lt;&gt;"",通常分様式!I57,"")</f>
        <v>－</v>
      </c>
      <c r="R48" s="399" t="str">
        <f>IF(通常分様式!J57&lt;&gt;"",通常分様式!J57,"")</f>
        <v>－</v>
      </c>
      <c r="S48" s="399" t="str">
        <f>IF(通常分様式!K57&lt;&gt;"",通常分様式!K57,"")</f>
        <v>－</v>
      </c>
      <c r="T48" s="399" t="str">
        <f>IF(通常分様式!L57&lt;&gt;"",通常分様式!L57,"")</f>
        <v>－</v>
      </c>
      <c r="U48" s="417" t="str">
        <f>IF(通常分様式!M57&lt;&gt;"",通常分様式!M57,"")</f>
        <v>－</v>
      </c>
      <c r="V48" s="399" t="str">
        <f>IF(通常分様式!N57&lt;&gt;"",通常分様式!N57,"")</f>
        <v>①-Ⅳ-３．リモート化等によるデジタル・トランスフォーメーションの加速</v>
      </c>
      <c r="W48" s="417" t="str">
        <f>IF(通常分様式!O57&lt;&gt;"",通常分様式!O57,"")</f>
        <v>④行政IT化</v>
      </c>
      <c r="X48" s="417" t="str">
        <f>IF(通常分様式!P57&lt;&gt;"",通常分様式!P57,"")</f>
        <v>R3.1</v>
      </c>
      <c r="Y48" s="417" t="str">
        <f>IF(通常分様式!Q57&lt;&gt;"",通常分様式!Q57,"")</f>
        <v>R3.3</v>
      </c>
      <c r="Z48" s="399">
        <f>IF(通常分様式!R57&lt;&gt;"",通常分様式!R57,"")</f>
        <v>2030</v>
      </c>
      <c r="AA48" s="399">
        <f>IF(通常分様式!S57&lt;&gt;"",通常分様式!S57,"")</f>
        <v>2030</v>
      </c>
      <c r="AB48" s="399">
        <f>IF(通常分様式!T57&lt;&gt;"",通常分様式!T57,"")</f>
        <v>0</v>
      </c>
      <c r="AC48" s="399">
        <f>IF(通常分様式!U57&lt;&gt;"",通常分様式!U57,"")</f>
        <v>2030</v>
      </c>
      <c r="AD48" s="399">
        <f>IF(通常分様式!V57&lt;&gt;"",通常分様式!V57,"")</f>
        <v>0</v>
      </c>
      <c r="AE48" s="399">
        <f>IF(通常分様式!W57&lt;&gt;"",通常分様式!W57,"")</f>
        <v>0</v>
      </c>
      <c r="AF48" s="399">
        <f>IF(通常分様式!X57&lt;&gt;"",通常分様式!X57,"")</f>
        <v>0</v>
      </c>
      <c r="AG48" s="399" t="str">
        <f>IF(通常分様式!Y57&lt;&gt;"",通常分様式!Y57,"")</f>
        <v/>
      </c>
      <c r="AH48" s="399" t="str">
        <f>IF(通常分様式!Z57&lt;&gt;"",通常分様式!Z57,"")</f>
        <v/>
      </c>
      <c r="AI48" s="399" t="str">
        <f>IF(通常分様式!AA57&lt;&gt;"",通常分様式!AA57,"")</f>
        <v/>
      </c>
      <c r="AJ48" s="399" t="str">
        <f>IF(通常分様式!AB57&lt;&gt;"",通常分様式!AB57,"")</f>
        <v>R2当初（地）</v>
      </c>
    </row>
    <row r="49" spans="1:36">
      <c r="A49" s="399" t="str">
        <f>IF(K49&lt;&gt;"",通常分様式!$G$3,"")</f>
        <v>福岡県</v>
      </c>
      <c r="B49" s="399" t="str">
        <f>IF(K49&lt;&gt;"",通常分様式!$G$4,"")</f>
        <v>大刀洗町</v>
      </c>
      <c r="C49" s="399" t="str">
        <f>IF(K49&lt;&gt;"",通常分様式!$G$5,"")</f>
        <v>40503</v>
      </c>
      <c r="D49" s="399"/>
      <c r="E49" s="399"/>
      <c r="F49" s="399"/>
      <c r="G49" s="399"/>
      <c r="H49" s="399"/>
      <c r="I49" s="399">
        <f>IF(通常分様式!A58&lt;&gt;"",通常分様式!A58,"")</f>
        <v>45</v>
      </c>
      <c r="J49" s="399" t="str">
        <f>IF(通常分様式!B58&lt;&gt;"",通常分様式!B58,"")</f>
        <v>○</v>
      </c>
      <c r="K49" s="399" t="str">
        <f>IF(通常分様式!C58&lt;&gt;"",通常分様式!C58,"")</f>
        <v>単</v>
      </c>
      <c r="L49" s="399" t="str">
        <f>IF(通常分様式!D58&lt;&gt;"",通常分様式!D58,"")</f>
        <v/>
      </c>
      <c r="M49" s="399" t="str">
        <f>IF(通常分様式!E58&lt;&gt;"",通常分様式!E58,"")</f>
        <v>地上デジタル・データ放送情報発信事業</v>
      </c>
      <c r="N49" s="399" t="str">
        <f>IF(通常分様式!F58&lt;&gt;"",通常分様式!F58,"")</f>
        <v/>
      </c>
      <c r="O49" s="399" t="str">
        <f>IF(通常分様式!G58&lt;&gt;"",通常分様式!G58,"")</f>
        <v xml:space="preserve">①コロナ情報、災害・事件発生時など緊急情報を町民に対して九州朝日放送の地上デジタル・データ放送を利用して発信する。
②地上デジタル・データ放送情報発信サービス契約料
③事業費　2,750,000円
（内訳）
契約料　2,750,000円
④－
</v>
      </c>
      <c r="P49" s="399" t="str">
        <f>IF(通常分様式!H58&lt;&gt;"",通常分様式!H58,"")</f>
        <v>－</v>
      </c>
      <c r="Q49" s="399" t="str">
        <f>IF(通常分様式!I58&lt;&gt;"",通常分様式!I58,"")</f>
        <v>－</v>
      </c>
      <c r="R49" s="399" t="str">
        <f>IF(通常分様式!J58&lt;&gt;"",通常分様式!J58,"")</f>
        <v>－</v>
      </c>
      <c r="S49" s="399" t="str">
        <f>IF(通常分様式!K58&lt;&gt;"",通常分様式!K58,"")</f>
        <v>－</v>
      </c>
      <c r="T49" s="399" t="str">
        <f>IF(通常分様式!L58&lt;&gt;"",通常分様式!L58,"")</f>
        <v>－</v>
      </c>
      <c r="U49" s="417" t="str">
        <f>IF(通常分様式!M58&lt;&gt;"",通常分様式!M58,"")</f>
        <v>－</v>
      </c>
      <c r="V49" s="399" t="str">
        <f>IF(通常分様式!N58&lt;&gt;"",通常分様式!N58,"")</f>
        <v>①-Ⅰ-６．情報発信の充実</v>
      </c>
      <c r="W49" s="417" t="str">
        <f>IF(通常分様式!O58&lt;&gt;"",通常分様式!O58,"")</f>
        <v>④行政IT化</v>
      </c>
      <c r="X49" s="417" t="str">
        <f>IF(通常分様式!P58&lt;&gt;"",通常分様式!P58,"")</f>
        <v>R3.2</v>
      </c>
      <c r="Y49" s="417" t="str">
        <f>IF(通常分様式!Q58&lt;&gt;"",通常分様式!Q58,"")</f>
        <v>R3.3</v>
      </c>
      <c r="Z49" s="399">
        <f>IF(通常分様式!R58&lt;&gt;"",通常分様式!R58,"")</f>
        <v>2750</v>
      </c>
      <c r="AA49" s="399">
        <f>IF(通常分様式!S58&lt;&gt;"",通常分様式!S58,"")</f>
        <v>2750</v>
      </c>
      <c r="AB49" s="399">
        <f>IF(通常分様式!T58&lt;&gt;"",通常分様式!T58,"")</f>
        <v>0</v>
      </c>
      <c r="AC49" s="399">
        <f>IF(通常分様式!U58&lt;&gt;"",通常分様式!U58,"")</f>
        <v>2750</v>
      </c>
      <c r="AD49" s="399">
        <f>IF(通常分様式!V58&lt;&gt;"",通常分様式!V58,"")</f>
        <v>0</v>
      </c>
      <c r="AE49" s="399">
        <f>IF(通常分様式!W58&lt;&gt;"",通常分様式!W58,"")</f>
        <v>0</v>
      </c>
      <c r="AF49" s="399">
        <f>IF(通常分様式!X58&lt;&gt;"",通常分様式!X58,"")</f>
        <v>0</v>
      </c>
      <c r="AG49" s="399" t="str">
        <f>IF(通常分様式!Y58&lt;&gt;"",通常分様式!Y58,"")</f>
        <v/>
      </c>
      <c r="AH49" s="399" t="str">
        <f>IF(通常分様式!Z58&lt;&gt;"",通常分様式!Z58,"")</f>
        <v/>
      </c>
      <c r="AI49" s="399" t="str">
        <f>IF(通常分様式!AA58&lt;&gt;"",通常分様式!AA58,"")</f>
        <v/>
      </c>
      <c r="AJ49" s="399" t="str">
        <f>IF(通常分様式!AB58&lt;&gt;"",通常分様式!AB58,"")</f>
        <v>R2補正（地）</v>
      </c>
    </row>
    <row r="50" spans="1:36">
      <c r="A50" s="399" t="str">
        <f>IF(K50&lt;&gt;"",通常分様式!$G$3,"")</f>
        <v>福岡県</v>
      </c>
      <c r="B50" s="399" t="str">
        <f>IF(K50&lt;&gt;"",通常分様式!$G$4,"")</f>
        <v>大刀洗町</v>
      </c>
      <c r="C50" s="399" t="str">
        <f>IF(K50&lt;&gt;"",通常分様式!$G$5,"")</f>
        <v>40503</v>
      </c>
      <c r="D50" s="399"/>
      <c r="E50" s="399"/>
      <c r="F50" s="399"/>
      <c r="G50" s="399"/>
      <c r="H50" s="399"/>
      <c r="I50" s="399">
        <f>IF(通常分様式!A59&lt;&gt;"",通常分様式!A59,"")</f>
        <v>46</v>
      </c>
      <c r="J50" s="399" t="str">
        <f>IF(通常分様式!B59&lt;&gt;"",通常分様式!B59,"")</f>
        <v>○</v>
      </c>
      <c r="K50" s="399" t="str">
        <f>IF(通常分様式!C59&lt;&gt;"",通常分様式!C59,"")</f>
        <v>単</v>
      </c>
      <c r="L50" s="399">
        <f>IF(通常分様式!D59&lt;&gt;"",通常分様式!D59,"")</f>
        <v>101</v>
      </c>
      <c r="M50" s="399" t="str">
        <f>IF(通常分様式!E59&lt;&gt;"",通常分様式!E59,"")</f>
        <v>移動スーパー算入促進事業</v>
      </c>
      <c r="N50" s="399" t="str">
        <f>IF(通常分様式!F59&lt;&gt;"",通常分様式!F59,"")</f>
        <v/>
      </c>
      <c r="O50" s="399" t="str">
        <f>IF(通常分様式!G59&lt;&gt;"",通常分様式!G59,"")</f>
        <v>①町内で買い物が困難な地域を巡回し、地域の求めに応じて、食料品や日用品などを販売する「移動スーパー」を実施する事業者（町外を含む）に対し、必要な経費（車両購入費・改造費等）について補助する
②車両購入費・改造費などの対象経費の1/3以内又は１５０万円
③事業費1,248,000円
④町内で3年以上、かつ、週4日以上定期的に事業を実施する意向を有する中小企業者（小売業）もしくは、小売業を行う者と連携して移動販売事業を行う個人事業者。</v>
      </c>
      <c r="P50" s="399" t="str">
        <f>IF(通常分様式!H59&lt;&gt;"",通常分様式!H59,"")</f>
        <v>－</v>
      </c>
      <c r="Q50" s="399" t="str">
        <f>IF(通常分様式!I59&lt;&gt;"",通常分様式!I59,"")</f>
        <v>○</v>
      </c>
      <c r="R50" s="399" t="str">
        <f>IF(通常分様式!J59&lt;&gt;"",通常分様式!J59,"")</f>
        <v>－</v>
      </c>
      <c r="S50" s="399" t="str">
        <f>IF(通常分様式!K59&lt;&gt;"",通常分様式!K59,"")</f>
        <v>－</v>
      </c>
      <c r="T50" s="399" t="str">
        <f>IF(通常分様式!L59&lt;&gt;"",通常分様式!L59,"")</f>
        <v>－</v>
      </c>
      <c r="U50" s="417" t="str">
        <f>IF(通常分様式!M59&lt;&gt;"",通常分様式!M59,"")</f>
        <v>－</v>
      </c>
      <c r="V50" s="399" t="str">
        <f>IF(通常分様式!N59&lt;&gt;"",通常分様式!N59,"")</f>
        <v>②-Ⅱ-９．家計の暮らしと民需の下支え</v>
      </c>
      <c r="W50" s="417" t="str">
        <f>IF(通常分様式!O59&lt;&gt;"",通常分様式!O59,"")</f>
        <v>㉑いずれも該当しない</v>
      </c>
      <c r="X50" s="417" t="str">
        <f>IF(通常分様式!P59&lt;&gt;"",通常分様式!P59,"")</f>
        <v>R2.12</v>
      </c>
      <c r="Y50" s="417" t="str">
        <f>IF(通常分様式!Q59&lt;&gt;"",通常分様式!Q59,"")</f>
        <v>R3.3</v>
      </c>
      <c r="Z50" s="399">
        <f>IF(通常分様式!R59&lt;&gt;"",通常分様式!R59,"")</f>
        <v>1248</v>
      </c>
      <c r="AA50" s="399">
        <f>IF(通常分様式!S59&lt;&gt;"",通常分様式!S59,"")</f>
        <v>1248</v>
      </c>
      <c r="AB50" s="399">
        <f>IF(通常分様式!T59&lt;&gt;"",通常分様式!T59,"")</f>
        <v>0</v>
      </c>
      <c r="AC50" s="399">
        <f>IF(通常分様式!U59&lt;&gt;"",通常分様式!U59,"")</f>
        <v>1248</v>
      </c>
      <c r="AD50" s="399">
        <f>IF(通常分様式!V59&lt;&gt;"",通常分様式!V59,"")</f>
        <v>0</v>
      </c>
      <c r="AE50" s="399">
        <f>IF(通常分様式!W59&lt;&gt;"",通常分様式!W59,"")</f>
        <v>0</v>
      </c>
      <c r="AF50" s="399">
        <f>IF(通常分様式!X59&lt;&gt;"",通常分様式!X59,"")</f>
        <v>0</v>
      </c>
      <c r="AG50" s="399" t="str">
        <f>IF(通常分様式!Y59&lt;&gt;"",通常分様式!Y59,"")</f>
        <v/>
      </c>
      <c r="AH50" s="399" t="str">
        <f>IF(通常分様式!Z59&lt;&gt;"",通常分様式!Z59,"")</f>
        <v/>
      </c>
      <c r="AI50" s="399" t="str">
        <f>IF(通常分様式!AA59&lt;&gt;"",通常分様式!AA59,"")</f>
        <v/>
      </c>
      <c r="AJ50" s="399" t="str">
        <f>IF(通常分様式!AB59&lt;&gt;"",通常分様式!AB59,"")</f>
        <v>R2補正（地）</v>
      </c>
    </row>
    <row r="51" spans="1:36">
      <c r="A51" s="399" t="str">
        <f>IF(K51&lt;&gt;"",通常分様式!$G$3,"")</f>
        <v>福岡県</v>
      </c>
      <c r="B51" s="399" t="str">
        <f>IF(K51&lt;&gt;"",通常分様式!$G$4,"")</f>
        <v>大刀洗町</v>
      </c>
      <c r="C51" s="399" t="str">
        <f>IF(K51&lt;&gt;"",通常分様式!$G$5,"")</f>
        <v>40503</v>
      </c>
      <c r="D51" s="399"/>
      <c r="E51" s="399"/>
      <c r="F51" s="399"/>
      <c r="G51" s="399"/>
      <c r="H51" s="399"/>
      <c r="I51" s="399">
        <f>IF(通常分様式!A60&lt;&gt;"",通常分様式!A60,"")</f>
        <v>47</v>
      </c>
      <c r="J51" s="399" t="str">
        <f>IF(通常分様式!B60&lt;&gt;"",通常分様式!B60,"")</f>
        <v>○</v>
      </c>
      <c r="K51" s="399" t="str">
        <f>IF(通常分様式!C60&lt;&gt;"",通常分様式!C60,"")</f>
        <v>単</v>
      </c>
      <c r="L51" s="399" t="str">
        <f>IF(通常分様式!D60&lt;&gt;"",通常分様式!D60,"")</f>
        <v/>
      </c>
      <c r="M51" s="399" t="str">
        <f>IF(通常分様式!E60&lt;&gt;"",通常分様式!E60,"")</f>
        <v>運動公園トイレ改修事業</v>
      </c>
      <c r="N51" s="399" t="str">
        <f>IF(通常分様式!F60&lt;&gt;"",通常分様式!F60,"")</f>
        <v/>
      </c>
      <c r="O51" s="399" t="str">
        <f>IF(通常分様式!G60&lt;&gt;"",通常分様式!G60,"")</f>
        <v>①不特定多数が利用する運動公園のトイレを蓋付きの洋式トイレ等へ改修及び増設することで、飛沫拡散防止及び3密回避を行い感染拡大防止を図る。
②洋式化にするための改修費及び新設
③事業費　39,643,000円
内訳
設計業務委託費：2,000,000円
管理業務委託費：1,100,000円
工事費：36,543,000円
④大刀洗町運動公園</v>
      </c>
      <c r="P51" s="399" t="str">
        <f>IF(通常分様式!H60&lt;&gt;"",通常分様式!H60,"")</f>
        <v>－</v>
      </c>
      <c r="Q51" s="399" t="str">
        <f>IF(通常分様式!I60&lt;&gt;"",通常分様式!I60,"")</f>
        <v>－</v>
      </c>
      <c r="R51" s="399" t="str">
        <f>IF(通常分様式!J60&lt;&gt;"",通常分様式!J60,"")</f>
        <v>－</v>
      </c>
      <c r="S51" s="399" t="str">
        <f>IF(通常分様式!K60&lt;&gt;"",通常分様式!K60,"")</f>
        <v>－</v>
      </c>
      <c r="T51" s="399" t="str">
        <f>IF(通常分様式!L60&lt;&gt;"",通常分様式!L60,"")</f>
        <v>－</v>
      </c>
      <c r="U51" s="417" t="str">
        <f>IF(通常分様式!M60&lt;&gt;"",通常分様式!M60,"")</f>
        <v>－</v>
      </c>
      <c r="V51" s="399" t="str">
        <f>IF(通常分様式!N60&lt;&gt;"",通常分様式!N60,"")</f>
        <v>①-Ⅳ-４．公共投資の早期執行等</v>
      </c>
      <c r="W51" s="417" t="str">
        <f>IF(通常分様式!O60&lt;&gt;"",通常分様式!O60,"")</f>
        <v>㉑いずれも該当しない</v>
      </c>
      <c r="X51" s="417" t="str">
        <f>IF(通常分様式!P60&lt;&gt;"",通常分様式!P60,"")</f>
        <v>R3.3</v>
      </c>
      <c r="Y51" s="417" t="str">
        <f>IF(通常分様式!Q60&lt;&gt;"",通常分様式!Q60,"")</f>
        <v>R3.4以降</v>
      </c>
      <c r="Z51" s="399">
        <f>IF(通常分様式!R60&lt;&gt;"",通常分様式!R60,"")</f>
        <v>39643</v>
      </c>
      <c r="AA51" s="399">
        <f>IF(通常分様式!S60&lt;&gt;"",通常分様式!S60,"")</f>
        <v>39643</v>
      </c>
      <c r="AB51" s="399">
        <f>IF(通常分様式!T60&lt;&gt;"",通常分様式!T60,"")</f>
        <v>0</v>
      </c>
      <c r="AC51" s="399">
        <f>IF(通常分様式!U60&lt;&gt;"",通常分様式!U60,"")</f>
        <v>39643</v>
      </c>
      <c r="AD51" s="399">
        <f>IF(通常分様式!V60&lt;&gt;"",通常分様式!V60,"")</f>
        <v>0</v>
      </c>
      <c r="AE51" s="399">
        <f>IF(通常分様式!W60&lt;&gt;"",通常分様式!W60,"")</f>
        <v>0</v>
      </c>
      <c r="AF51" s="399">
        <f>IF(通常分様式!X60&lt;&gt;"",通常分様式!X60,"")</f>
        <v>0</v>
      </c>
      <c r="AG51" s="399" t="str">
        <f>IF(通常分様式!Y60&lt;&gt;"",通常分様式!Y60,"")</f>
        <v/>
      </c>
      <c r="AH51" s="399" t="str">
        <f>IF(通常分様式!Z60&lt;&gt;"",通常分様式!Z60,"")</f>
        <v/>
      </c>
      <c r="AI51" s="399" t="str">
        <f>IF(通常分様式!AA60&lt;&gt;"",通常分様式!AA60,"")</f>
        <v>工事事業者が繁忙であり、工事に時間を要するため令和3年度に繰り越して行う予定。</v>
      </c>
      <c r="AJ51" s="399" t="str">
        <f>IF(通常分様式!AB60&lt;&gt;"",通常分様式!AB60,"")</f>
        <v>R2補正（地）</v>
      </c>
    </row>
    <row r="52" spans="1:36">
      <c r="A52" s="399" t="str">
        <f>IF(K52&lt;&gt;"",通常分様式!$G$3,"")</f>
        <v>福岡県</v>
      </c>
      <c r="B52" s="399" t="str">
        <f>IF(K52&lt;&gt;"",通常分様式!$G$4,"")</f>
        <v>大刀洗町</v>
      </c>
      <c r="C52" s="399" t="str">
        <f>IF(K52&lt;&gt;"",通常分様式!$G$5,"")</f>
        <v>40503</v>
      </c>
      <c r="D52" s="399"/>
      <c r="E52" s="399"/>
      <c r="F52" s="399"/>
      <c r="G52" s="399"/>
      <c r="H52" s="399"/>
      <c r="I52" s="399">
        <f>IF(通常分様式!A61&lt;&gt;"",通常分様式!A61,"")</f>
        <v>48</v>
      </c>
      <c r="J52" s="399" t="str">
        <f>IF(通常分様式!B61&lt;&gt;"",通常分様式!B61,"")</f>
        <v>○</v>
      </c>
      <c r="K52" s="399" t="str">
        <f>IF(通常分様式!C61&lt;&gt;"",通常分様式!C61,"")</f>
        <v>単</v>
      </c>
      <c r="L52" s="399" t="str">
        <f>IF(通常分様式!D61&lt;&gt;"",通常分様式!D61,"")</f>
        <v/>
      </c>
      <c r="M52" s="399" t="str">
        <f>IF(通常分様式!E61&lt;&gt;"",通常分様式!E61,"")</f>
        <v>大刀洗町武道場改修事業</v>
      </c>
      <c r="N52" s="399" t="str">
        <f>IF(通常分様式!F61&lt;&gt;"",通常分様式!F61,"")</f>
        <v/>
      </c>
      <c r="O52" s="399" t="str">
        <f>IF(通常分様式!G61&lt;&gt;"",通常分様式!G61,"")</f>
        <v>①災害時に避難所となる武道場での感染症予防のため、トイレの洋式化を行い衛生面等を改善し、感染の不安解消を図る。
②洋式トイレへの改修費
③事業費　25,000,,000円
内訳
設計業務委託費：1,100,000円
管理業務委託費：700,000円
工事費：22,328,000円
④大刀洗町武道場</v>
      </c>
      <c r="P52" s="399" t="str">
        <f>IF(通常分様式!H61&lt;&gt;"",通常分様式!H61,"")</f>
        <v>－</v>
      </c>
      <c r="Q52" s="399" t="str">
        <f>IF(通常分様式!I61&lt;&gt;"",通常分様式!I61,"")</f>
        <v>－</v>
      </c>
      <c r="R52" s="399" t="str">
        <f>IF(通常分様式!J61&lt;&gt;"",通常分様式!J61,"")</f>
        <v>－</v>
      </c>
      <c r="S52" s="399" t="str">
        <f>IF(通常分様式!K61&lt;&gt;"",通常分様式!K61,"")</f>
        <v>－</v>
      </c>
      <c r="T52" s="399" t="str">
        <f>IF(通常分様式!L61&lt;&gt;"",通常分様式!L61,"")</f>
        <v>－</v>
      </c>
      <c r="U52" s="417" t="str">
        <f>IF(通常分様式!M61&lt;&gt;"",通常分様式!M61,"")</f>
        <v>－</v>
      </c>
      <c r="V52" s="399" t="str">
        <f>IF(通常分様式!N61&lt;&gt;"",通常分様式!N61,"")</f>
        <v>①-Ⅳ-４．公共投資の早期執行等</v>
      </c>
      <c r="W52" s="417" t="str">
        <f>IF(通常分様式!O61&lt;&gt;"",通常分様式!O61,"")</f>
        <v>㉑いずれも該当しない</v>
      </c>
      <c r="X52" s="417" t="str">
        <f>IF(通常分様式!P61&lt;&gt;"",通常分様式!P61,"")</f>
        <v>R3.3</v>
      </c>
      <c r="Y52" s="417" t="str">
        <f>IF(通常分様式!Q61&lt;&gt;"",通常分様式!Q61,"")</f>
        <v>R3.4以降</v>
      </c>
      <c r="Z52" s="399">
        <f>IF(通常分様式!R61&lt;&gt;"",通常分様式!R61,"")</f>
        <v>24128</v>
      </c>
      <c r="AA52" s="399">
        <f>IF(通常分様式!S61&lt;&gt;"",通常分様式!S61,"")</f>
        <v>24128</v>
      </c>
      <c r="AB52" s="399">
        <f>IF(通常分様式!T61&lt;&gt;"",通常分様式!T61,"")</f>
        <v>0</v>
      </c>
      <c r="AC52" s="399">
        <f>IF(通常分様式!U61&lt;&gt;"",通常分様式!U61,"")</f>
        <v>24128</v>
      </c>
      <c r="AD52" s="399">
        <f>IF(通常分様式!V61&lt;&gt;"",通常分様式!V61,"")</f>
        <v>0</v>
      </c>
      <c r="AE52" s="399">
        <f>IF(通常分様式!W61&lt;&gt;"",通常分様式!W61,"")</f>
        <v>0</v>
      </c>
      <c r="AF52" s="399">
        <f>IF(通常分様式!X61&lt;&gt;"",通常分様式!X61,"")</f>
        <v>0</v>
      </c>
      <c r="AG52" s="399" t="str">
        <f>IF(通常分様式!Y61&lt;&gt;"",通常分様式!Y61,"")</f>
        <v/>
      </c>
      <c r="AH52" s="399" t="str">
        <f>IF(通常分様式!Z61&lt;&gt;"",通常分様式!Z61,"")</f>
        <v/>
      </c>
      <c r="AI52" s="399" t="str">
        <f>IF(通常分様式!AA61&lt;&gt;"",通常分様式!AA61,"")</f>
        <v>工事事業者が繁忙であり、工事に時間を要するため令和3年度に繰り越して行う予定。</v>
      </c>
      <c r="AJ52" s="399" t="str">
        <f>IF(通常分様式!AB61&lt;&gt;"",通常分様式!AB61,"")</f>
        <v>R2補正（地）</v>
      </c>
    </row>
    <row r="53" spans="1:36">
      <c r="A53" s="399" t="str">
        <f>IF(K53&lt;&gt;"",通常分様式!$G$3,"")</f>
        <v>福岡県</v>
      </c>
      <c r="B53" s="399" t="str">
        <f>IF(K53&lt;&gt;"",通常分様式!$G$4,"")</f>
        <v>大刀洗町</v>
      </c>
      <c r="C53" s="399" t="str">
        <f>IF(K53&lt;&gt;"",通常分様式!$G$5,"")</f>
        <v>40503</v>
      </c>
      <c r="D53" s="399"/>
      <c r="E53" s="399"/>
      <c r="F53" s="399"/>
      <c r="G53" s="399"/>
      <c r="H53" s="399"/>
      <c r="I53" s="399">
        <f>IF(通常分様式!A62&lt;&gt;"",通常分様式!A62,"")</f>
        <v>49</v>
      </c>
      <c r="J53" s="399" t="str">
        <f>IF(通常分様式!B62&lt;&gt;"",通常分様式!B62,"")</f>
        <v>○</v>
      </c>
      <c r="K53" s="399" t="str">
        <f>IF(通常分様式!C62&lt;&gt;"",通常分様式!C62,"")</f>
        <v>単</v>
      </c>
      <c r="L53" s="399" t="str">
        <f>IF(通常分様式!D62&lt;&gt;"",通常分様式!D62,"")</f>
        <v/>
      </c>
      <c r="M53" s="399" t="str">
        <f>IF(通常分様式!E62&lt;&gt;"",通常分様式!E62,"")</f>
        <v>協議会室マイク設備整備事業</v>
      </c>
      <c r="N53" s="399" t="str">
        <f>IF(通常分様式!F62&lt;&gt;"",通常分様式!F62,"")</f>
        <v/>
      </c>
      <c r="O53" s="399" t="str">
        <f>IF(通常分様式!G62&lt;&gt;"",通常分様式!G62,"")</f>
        <v>①町議会議員及び職員、傍聴者の密接、密集を回避し、公共空間での感染機会を削減するため、協議会室での会議の際、マスク着用での発言においても、音声の聞き取りやすい会議システムの設備を構築する。
②協議会室での会議用マイク設備新設
③事業費　3,300,000円
内訳                                                                                
・機器収納ワゴン　821,000円
・会議マイクユニット他（15本）　1,847,000円
・設置導入費　　　340,000円
・消費税　　　　　　　　　　　　　300,000円
④大刀洗町役場庁舎内</v>
      </c>
      <c r="P53" s="399" t="str">
        <f>IF(通常分様式!H62&lt;&gt;"",通常分様式!H62,"")</f>
        <v>－</v>
      </c>
      <c r="Q53" s="399" t="str">
        <f>IF(通常分様式!I62&lt;&gt;"",通常分様式!I62,"")</f>
        <v>－</v>
      </c>
      <c r="R53" s="399" t="str">
        <f>IF(通常分様式!J62&lt;&gt;"",通常分様式!J62,"")</f>
        <v>－</v>
      </c>
      <c r="S53" s="399" t="str">
        <f>IF(通常分様式!K62&lt;&gt;"",通常分様式!K62,"")</f>
        <v>－</v>
      </c>
      <c r="T53" s="399" t="str">
        <f>IF(通常分様式!L62&lt;&gt;"",通常分様式!L62,"")</f>
        <v>－</v>
      </c>
      <c r="U53" s="417" t="str">
        <f>IF(通常分様式!M62&lt;&gt;"",通常分様式!M62,"")</f>
        <v>－</v>
      </c>
      <c r="V53" s="399" t="str">
        <f>IF(通常分様式!N62&lt;&gt;"",通常分様式!N62,"")</f>
        <v>①-Ⅳ-４．公共投資の早期執行等</v>
      </c>
      <c r="W53" s="417" t="str">
        <f>IF(通常分様式!O62&lt;&gt;"",通常分様式!O62,"")</f>
        <v>㉑いずれも該当しない</v>
      </c>
      <c r="X53" s="417" t="str">
        <f>IF(通常分様式!P62&lt;&gt;"",通常分様式!P62,"")</f>
        <v>R3.3</v>
      </c>
      <c r="Y53" s="417" t="str">
        <f>IF(通常分様式!Q62&lt;&gt;"",通常分様式!Q62,"")</f>
        <v>R3.4以降</v>
      </c>
      <c r="Z53" s="399">
        <f>IF(通常分様式!R62&lt;&gt;"",通常分様式!R62,"")</f>
        <v>3300</v>
      </c>
      <c r="AA53" s="399">
        <f>IF(通常分様式!S62&lt;&gt;"",通常分様式!S62,"")</f>
        <v>3300</v>
      </c>
      <c r="AB53" s="399">
        <f>IF(通常分様式!T62&lt;&gt;"",通常分様式!T62,"")</f>
        <v>0</v>
      </c>
      <c r="AC53" s="399">
        <f>IF(通常分様式!U62&lt;&gt;"",通常分様式!U62,"")</f>
        <v>3300</v>
      </c>
      <c r="AD53" s="399">
        <f>IF(通常分様式!V62&lt;&gt;"",通常分様式!V62,"")</f>
        <v>0</v>
      </c>
      <c r="AE53" s="399">
        <f>IF(通常分様式!W62&lt;&gt;"",通常分様式!W62,"")</f>
        <v>0</v>
      </c>
      <c r="AF53" s="399">
        <f>IF(通常分様式!X62&lt;&gt;"",通常分様式!X62,"")</f>
        <v>0</v>
      </c>
      <c r="AG53" s="399" t="str">
        <f>IF(通常分様式!Y62&lt;&gt;"",通常分様式!Y62,"")</f>
        <v/>
      </c>
      <c r="AH53" s="399" t="str">
        <f>IF(通常分様式!Z62&lt;&gt;"",通常分様式!Z62,"")</f>
        <v/>
      </c>
      <c r="AI53" s="399" t="str">
        <f>IF(通常分様式!AA62&lt;&gt;"",通常分様式!AA62,"")</f>
        <v>感染症第二波で、発令された緊急事態宣言延長に伴い、実施するため</v>
      </c>
      <c r="AJ53" s="399" t="str">
        <f>IF(通常分様式!AB62&lt;&gt;"",通常分様式!AB62,"")</f>
        <v>R2補正（地）</v>
      </c>
    </row>
    <row r="54" spans="1:36">
      <c r="A54" s="399" t="str">
        <f>IF(K54&lt;&gt;"",通常分様式!$G$3,"")</f>
        <v>福岡県</v>
      </c>
      <c r="B54" s="399" t="str">
        <f>IF(K54&lt;&gt;"",通常分様式!$G$4,"")</f>
        <v>大刀洗町</v>
      </c>
      <c r="C54" s="399" t="str">
        <f>IF(K54&lt;&gt;"",通常分様式!$G$5,"")</f>
        <v>40503</v>
      </c>
      <c r="D54" s="399"/>
      <c r="E54" s="399"/>
      <c r="F54" s="399"/>
      <c r="G54" s="399"/>
      <c r="H54" s="399"/>
      <c r="I54" s="399">
        <f>IF(通常分様式!A63&lt;&gt;"",通常分様式!A63,"")</f>
        <v>50</v>
      </c>
      <c r="J54" s="399" t="str">
        <f>IF(通常分様式!B63&lt;&gt;"",通常分様式!B63,"")</f>
        <v>○</v>
      </c>
      <c r="K54" s="399" t="str">
        <f>IF(通常分様式!C63&lt;&gt;"",通常分様式!C63,"")</f>
        <v>単</v>
      </c>
      <c r="L54" s="399" t="str">
        <f>IF(通常分様式!D63&lt;&gt;"",通常分様式!D63,"")</f>
        <v/>
      </c>
      <c r="M54" s="399" t="str">
        <f>IF(通常分様式!E63&lt;&gt;"",通常分様式!E63,"")</f>
        <v>大刀洗町新型コロナウイルス対策行政区支援金事業</v>
      </c>
      <c r="N54" s="399" t="str">
        <f>IF(通常分様式!F63&lt;&gt;"",通常分様式!F63,"")</f>
        <v/>
      </c>
      <c r="O54" s="399" t="str">
        <f>IF(通常分様式!G63&lt;&gt;"",通常分様式!G63,"")</f>
        <v>①新型コロナウイルスによって、地域活動が制限されているため、新型コロナウイルス対策にかかる費用を支援するもの。
②行政区への支援
③事業費　5,000,000円
（内訳）25行政区×20万＝5,000,000円
④各行政区</v>
      </c>
      <c r="P54" s="399" t="str">
        <f>IF(通常分様式!H63&lt;&gt;"",通常分様式!H63,"")</f>
        <v>－</v>
      </c>
      <c r="Q54" s="399" t="str">
        <f>IF(通常分様式!I63&lt;&gt;"",通常分様式!I63,"")</f>
        <v>－</v>
      </c>
      <c r="R54" s="399" t="str">
        <f>IF(通常分様式!J63&lt;&gt;"",通常分様式!J63,"")</f>
        <v>－</v>
      </c>
      <c r="S54" s="399" t="str">
        <f>IF(通常分様式!K63&lt;&gt;"",通常分様式!K63,"")</f>
        <v>－</v>
      </c>
      <c r="T54" s="399" t="str">
        <f>IF(通常分様式!L63&lt;&gt;"",通常分様式!L63,"")</f>
        <v>－</v>
      </c>
      <c r="U54" s="417" t="str">
        <f>IF(通常分様式!M63&lt;&gt;"",通常分様式!M63,"")</f>
        <v>－</v>
      </c>
      <c r="V54" s="399" t="str">
        <f>IF(通常分様式!N63&lt;&gt;"",通常分様式!N63,"")</f>
        <v>①-Ⅰ-１．マスク・消毒液等の確保</v>
      </c>
      <c r="W54" s="417" t="str">
        <f>IF(通常分様式!O63&lt;&gt;"",通常分様式!O63,"")</f>
        <v>㉑いずれも該当しない</v>
      </c>
      <c r="X54" s="417" t="str">
        <f>IF(通常分様式!P63&lt;&gt;"",通常分様式!P63,"")</f>
        <v>R3.3</v>
      </c>
      <c r="Y54" s="417" t="str">
        <f>IF(通常分様式!Q63&lt;&gt;"",通常分様式!Q63,"")</f>
        <v>R3.4以降</v>
      </c>
      <c r="Z54" s="399">
        <f>IF(通常分様式!R63&lt;&gt;"",通常分様式!R63,"")</f>
        <v>5000</v>
      </c>
      <c r="AA54" s="399">
        <f>IF(通常分様式!S63&lt;&gt;"",通常分様式!S63,"")</f>
        <v>5000</v>
      </c>
      <c r="AB54" s="399">
        <f>IF(通常分様式!T63&lt;&gt;"",通常分様式!T63,"")</f>
        <v>0</v>
      </c>
      <c r="AC54" s="399">
        <f>IF(通常分様式!U63&lt;&gt;"",通常分様式!U63,"")</f>
        <v>5000</v>
      </c>
      <c r="AD54" s="399">
        <f>IF(通常分様式!V63&lt;&gt;"",通常分様式!V63,"")</f>
        <v>0</v>
      </c>
      <c r="AE54" s="399">
        <f>IF(通常分様式!W63&lt;&gt;"",通常分様式!W63,"")</f>
        <v>0</v>
      </c>
      <c r="AF54" s="399">
        <f>IF(通常分様式!X63&lt;&gt;"",通常分様式!X63,"")</f>
        <v>0</v>
      </c>
      <c r="AG54" s="399" t="str">
        <f>IF(通常分様式!Y63&lt;&gt;"",通常分様式!Y63,"")</f>
        <v/>
      </c>
      <c r="AH54" s="399" t="str">
        <f>IF(通常分様式!Z63&lt;&gt;"",通常分様式!Z63,"")</f>
        <v/>
      </c>
      <c r="AI54" s="399" t="str">
        <f>IF(通常分様式!AA63&lt;&gt;"",通常分様式!AA63,"")</f>
        <v>感染症第二波で、発令された緊急事態宣言延長に伴い、実施するため</v>
      </c>
      <c r="AJ54" s="399" t="str">
        <f>IF(通常分様式!AB63&lt;&gt;"",通常分様式!AB63,"")</f>
        <v>R2補正（地）</v>
      </c>
    </row>
    <row r="55" spans="1:36">
      <c r="A55" s="399" t="str">
        <f>IF(K55&lt;&gt;"",通常分様式!$G$3,"")</f>
        <v>福岡県</v>
      </c>
      <c r="B55" s="399" t="str">
        <f>IF(K55&lt;&gt;"",通常分様式!$G$4,"")</f>
        <v>大刀洗町</v>
      </c>
      <c r="C55" s="399" t="str">
        <f>IF(K55&lt;&gt;"",通常分様式!$G$5,"")</f>
        <v>40503</v>
      </c>
      <c r="D55" s="399"/>
      <c r="E55" s="399"/>
      <c r="F55" s="399"/>
      <c r="G55" s="399"/>
      <c r="H55" s="399"/>
      <c r="I55" s="399">
        <f>IF(通常分様式!A64&lt;&gt;"",通常分様式!A64,"")</f>
        <v>51</v>
      </c>
      <c r="J55" s="399" t="str">
        <f>IF(通常分様式!B64&lt;&gt;"",通常分様式!B64,"")</f>
        <v>○</v>
      </c>
      <c r="K55" s="399" t="str">
        <f>IF(通常分様式!C64&lt;&gt;"",通常分様式!C64,"")</f>
        <v>単</v>
      </c>
      <c r="L55" s="399" t="str">
        <f>IF(通常分様式!D64&lt;&gt;"",通常分様式!D64,"")</f>
        <v/>
      </c>
      <c r="M55" s="399" t="str">
        <f>IF(通常分様式!E64&lt;&gt;"",通常分様式!E64,"")</f>
        <v>健康管理センター空調改修工事</v>
      </c>
      <c r="N55" s="399" t="str">
        <f>IF(通常分様式!F64&lt;&gt;"",通常分様式!F64,"")</f>
        <v/>
      </c>
      <c r="O55" s="399" t="str">
        <f>IF(通常分様式!G64&lt;&gt;"",通常分様式!G64,"")</f>
        <v>①多くの親子が来館し、また災害時に避難所になる健康管理センターの空調を改修し、衛生効果を高める。
②空調改修工事費
③健康管理センター空調　1,078,000円</v>
      </c>
      <c r="P55" s="399" t="str">
        <f>IF(通常分様式!H64&lt;&gt;"",通常分様式!H64,"")</f>
        <v>－</v>
      </c>
      <c r="Q55" s="399" t="str">
        <f>IF(通常分様式!I64&lt;&gt;"",通常分様式!I64,"")</f>
        <v>－</v>
      </c>
      <c r="R55" s="399" t="str">
        <f>IF(通常分様式!J64&lt;&gt;"",通常分様式!J64,"")</f>
        <v>－</v>
      </c>
      <c r="S55" s="399" t="str">
        <f>IF(通常分様式!K64&lt;&gt;"",通常分様式!K64,"")</f>
        <v>－</v>
      </c>
      <c r="T55" s="399" t="str">
        <f>IF(通常分様式!L64&lt;&gt;"",通常分様式!L64,"")</f>
        <v>－</v>
      </c>
      <c r="U55" s="417" t="str">
        <f>IF(通常分様式!M64&lt;&gt;"",通常分様式!M64,"")</f>
        <v>－</v>
      </c>
      <c r="V55" s="399" t="str">
        <f>IF(通常分様式!N64&lt;&gt;"",通常分様式!N64,"")</f>
        <v>①-Ⅳ-４．公共投資の早期執行等</v>
      </c>
      <c r="W55" s="417" t="str">
        <f>IF(通常分様式!O64&lt;&gt;"",通常分様式!O64,"")</f>
        <v>㉑いずれも該当しない</v>
      </c>
      <c r="X55" s="417" t="str">
        <f>IF(通常分様式!P64&lt;&gt;"",通常分様式!P64,"")</f>
        <v>R2.6</v>
      </c>
      <c r="Y55" s="417" t="str">
        <f>IF(通常分様式!Q64&lt;&gt;"",通常分様式!Q64,"")</f>
        <v>R2.7</v>
      </c>
      <c r="Z55" s="399">
        <f>IF(通常分様式!R64&lt;&gt;"",通常分様式!R64,"")</f>
        <v>1078</v>
      </c>
      <c r="AA55" s="399">
        <f>IF(通常分様式!S64&lt;&gt;"",通常分様式!S64,"")</f>
        <v>1078</v>
      </c>
      <c r="AB55" s="399">
        <f>IF(通常分様式!T64&lt;&gt;"",通常分様式!T64,"")</f>
        <v>0</v>
      </c>
      <c r="AC55" s="399">
        <f>IF(通常分様式!U64&lt;&gt;"",通常分様式!U64,"")</f>
        <v>1078</v>
      </c>
      <c r="AD55" s="399">
        <f>IF(通常分様式!V64&lt;&gt;"",通常分様式!V64,"")</f>
        <v>0</v>
      </c>
      <c r="AE55" s="399">
        <f>IF(通常分様式!W64&lt;&gt;"",通常分様式!W64,"")</f>
        <v>0</v>
      </c>
      <c r="AF55" s="399">
        <f>IF(通常分様式!X64&lt;&gt;"",通常分様式!X64,"")</f>
        <v>0</v>
      </c>
      <c r="AG55" s="399" t="str">
        <f>IF(通常分様式!Y64&lt;&gt;"",通常分様式!Y64,"")</f>
        <v/>
      </c>
      <c r="AH55" s="399" t="str">
        <f>IF(通常分様式!Z64&lt;&gt;"",通常分様式!Z64,"")</f>
        <v/>
      </c>
      <c r="AI55" s="399" t="str">
        <f>IF(通常分様式!AA64&lt;&gt;"",通常分様式!AA64,"")</f>
        <v/>
      </c>
      <c r="AJ55" s="399" t="str">
        <f>IF(通常分様式!AB64&lt;&gt;"",通常分様式!AB64,"")</f>
        <v>R2補正（地）</v>
      </c>
    </row>
    <row r="56" spans="1:36">
      <c r="A56" s="399" t="str">
        <f>IF(K56&lt;&gt;"",通常分様式!$G$3,"")</f>
        <v>福岡県</v>
      </c>
      <c r="B56" s="399" t="str">
        <f>IF(K56&lt;&gt;"",通常分様式!$G$4,"")</f>
        <v>大刀洗町</v>
      </c>
      <c r="C56" s="399" t="str">
        <f>IF(K56&lt;&gt;"",通常分様式!$G$5,"")</f>
        <v>40503</v>
      </c>
      <c r="D56" s="399"/>
      <c r="E56" s="399"/>
      <c r="F56" s="399"/>
      <c r="G56" s="399"/>
      <c r="H56" s="399"/>
      <c r="I56" s="399">
        <f>IF(通常分様式!A65&lt;&gt;"",通常分様式!A65,"")</f>
        <v>52</v>
      </c>
      <c r="J56" s="399" t="str">
        <f>IF(通常分様式!B65&lt;&gt;"",通常分様式!B65,"")</f>
        <v>○</v>
      </c>
      <c r="K56" s="399" t="str">
        <f>IF(通常分様式!C65&lt;&gt;"",通常分様式!C65,"")</f>
        <v>単</v>
      </c>
      <c r="L56" s="399" t="str">
        <f>IF(通常分様式!D65&lt;&gt;"",通常分様式!D65,"")</f>
        <v/>
      </c>
      <c r="M56" s="399" t="str">
        <f>IF(通常分様式!E65&lt;&gt;"",通常分様式!E65,"")</f>
        <v>大刀洗町社会福祉会館空調改修工事</v>
      </c>
      <c r="N56" s="399" t="str">
        <f>IF(通常分様式!F65&lt;&gt;"",通常分様式!F65,"")</f>
        <v/>
      </c>
      <c r="O56" s="399" t="str">
        <f>IF(通常分様式!G65&lt;&gt;"",通常分様式!G65,"")</f>
        <v>①不特定多数が利用する指定避難所である社会福祉会館の空調を改修し、衛生効果を高める。
②空調機改修
③事業費　9,108,000円
　　ぬくもりの館　　空調機更新　9,108,000円
④社会福祉会館ぬくもりの館大刀洗</v>
      </c>
      <c r="P56" s="399" t="str">
        <f>IF(通常分様式!H65&lt;&gt;"",通常分様式!H65,"")</f>
        <v>－</v>
      </c>
      <c r="Q56" s="399" t="str">
        <f>IF(通常分様式!I65&lt;&gt;"",通常分様式!I65,"")</f>
        <v>－</v>
      </c>
      <c r="R56" s="399" t="str">
        <f>IF(通常分様式!J65&lt;&gt;"",通常分様式!J65,"")</f>
        <v>－</v>
      </c>
      <c r="S56" s="399" t="str">
        <f>IF(通常分様式!K65&lt;&gt;"",通常分様式!K65,"")</f>
        <v>－</v>
      </c>
      <c r="T56" s="399" t="str">
        <f>IF(通常分様式!L65&lt;&gt;"",通常分様式!L65,"")</f>
        <v>－</v>
      </c>
      <c r="U56" s="417" t="str">
        <f>IF(通常分様式!M65&lt;&gt;"",通常分様式!M65,"")</f>
        <v>－</v>
      </c>
      <c r="V56" s="399" t="str">
        <f>IF(通常分様式!N65&lt;&gt;"",通常分様式!N65,"")</f>
        <v>①-Ⅳ-４．公共投資の早期執行等</v>
      </c>
      <c r="W56" s="417" t="str">
        <f>IF(通常分様式!O65&lt;&gt;"",通常分様式!O65,"")</f>
        <v>㉑いずれも該当しない</v>
      </c>
      <c r="X56" s="417" t="str">
        <f>IF(通常分様式!P65&lt;&gt;"",通常分様式!P65,"")</f>
        <v>R2.5</v>
      </c>
      <c r="Y56" s="417" t="str">
        <f>IF(通常分様式!Q65&lt;&gt;"",通常分様式!Q65,"")</f>
        <v>R2.7</v>
      </c>
      <c r="Z56" s="399">
        <f>IF(通常分様式!R65&lt;&gt;"",通常分様式!R65,"")</f>
        <v>9108</v>
      </c>
      <c r="AA56" s="399">
        <f>IF(通常分様式!S65&lt;&gt;"",通常分様式!S65,"")</f>
        <v>9108</v>
      </c>
      <c r="AB56" s="399">
        <f>IF(通常分様式!T65&lt;&gt;"",通常分様式!T65,"")</f>
        <v>0</v>
      </c>
      <c r="AC56" s="399">
        <f>IF(通常分様式!U65&lt;&gt;"",通常分様式!U65,"")</f>
        <v>9108</v>
      </c>
      <c r="AD56" s="399">
        <f>IF(通常分様式!V65&lt;&gt;"",通常分様式!V65,"")</f>
        <v>0</v>
      </c>
      <c r="AE56" s="399">
        <f>IF(通常分様式!W65&lt;&gt;"",通常分様式!W65,"")</f>
        <v>0</v>
      </c>
      <c r="AF56" s="399">
        <f>IF(通常分様式!X65&lt;&gt;"",通常分様式!X65,"")</f>
        <v>0</v>
      </c>
      <c r="AG56" s="399" t="str">
        <f>IF(通常分様式!Y65&lt;&gt;"",通常分様式!Y65,"")</f>
        <v/>
      </c>
      <c r="AH56" s="399" t="str">
        <f>IF(通常分様式!Z65&lt;&gt;"",通常分様式!Z65,"")</f>
        <v/>
      </c>
      <c r="AI56" s="399" t="str">
        <f>IF(通常分様式!AA65&lt;&gt;"",通常分様式!AA65,"")</f>
        <v/>
      </c>
      <c r="AJ56" s="399" t="str">
        <f>IF(通常分様式!AB65&lt;&gt;"",通常分様式!AB65,"")</f>
        <v>R2補正（地）</v>
      </c>
    </row>
    <row r="57" spans="1:36">
      <c r="A57" s="399" t="str">
        <f>IF(K57&lt;&gt;"",通常分様式!$G$3,"")</f>
        <v>福岡県</v>
      </c>
      <c r="B57" s="399" t="str">
        <f>IF(K57&lt;&gt;"",通常分様式!$G$4,"")</f>
        <v>大刀洗町</v>
      </c>
      <c r="C57" s="399" t="str">
        <f>IF(K57&lt;&gt;"",通常分様式!$G$5,"")</f>
        <v>40503</v>
      </c>
      <c r="D57" s="399"/>
      <c r="E57" s="399"/>
      <c r="F57" s="399"/>
      <c r="G57" s="399"/>
      <c r="H57" s="399"/>
      <c r="I57" s="399">
        <f>IF(通常分様式!A66&lt;&gt;"",通常分様式!A66,"")</f>
        <v>53</v>
      </c>
      <c r="J57" s="399" t="str">
        <f>IF(通常分様式!B66&lt;&gt;"",通常分様式!B66,"")</f>
        <v>○</v>
      </c>
      <c r="K57" s="399" t="str">
        <f>IF(通常分様式!C66&lt;&gt;"",通常分様式!C66,"")</f>
        <v>単</v>
      </c>
      <c r="L57" s="399" t="str">
        <f>IF(通常分様式!D66&lt;&gt;"",通常分様式!D66,"")</f>
        <v/>
      </c>
      <c r="M57" s="399" t="str">
        <f>IF(通常分様式!E66&lt;&gt;"",通常分様式!E66,"")</f>
        <v>大刀洗診療所トイレ改修事業</v>
      </c>
      <c r="N57" s="399" t="str">
        <f>IF(通常分様式!F66&lt;&gt;"",通常分様式!F66,"")</f>
        <v/>
      </c>
      <c r="O57" s="399" t="str">
        <f>IF(通常分様式!G66&lt;&gt;"",通常分様式!G66,"")</f>
        <v>①不特定多数の患者等が利用する大刀洗診療所での感染症予防のため、トイレの改修を行い衛生面等を改善し、感染への不安解消を図る。
②トイレの改修費（内装乾式（抗菌）化、非接触・自動水洗化、出入口引き戸化等）
③事業費　5,250,,000円
内訳
改修工事：4,550,000円（単価350,000円/㎡×約13㎡）
設計監理等諸経費：700,000円
④大刀洗診療所</v>
      </c>
      <c r="P57" s="399" t="str">
        <f>IF(通常分様式!H66&lt;&gt;"",通常分様式!H66,"")</f>
        <v>－</v>
      </c>
      <c r="Q57" s="399" t="str">
        <f>IF(通常分様式!I66&lt;&gt;"",通常分様式!I66,"")</f>
        <v>－</v>
      </c>
      <c r="R57" s="399" t="str">
        <f>IF(通常分様式!J66&lt;&gt;"",通常分様式!J66,"")</f>
        <v>－</v>
      </c>
      <c r="S57" s="399" t="str">
        <f>IF(通常分様式!K66&lt;&gt;"",通常分様式!K66,"")</f>
        <v>－</v>
      </c>
      <c r="T57" s="399" t="str">
        <f>IF(通常分様式!L66&lt;&gt;"",通常分様式!L66,"")</f>
        <v>－</v>
      </c>
      <c r="U57" s="417" t="str">
        <f>IF(通常分様式!M66&lt;&gt;"",通常分様式!M66,"")</f>
        <v>－</v>
      </c>
      <c r="V57" s="399" t="str">
        <f>IF(通常分様式!N66&lt;&gt;"",通常分様式!N66,"")</f>
        <v>①-Ⅳ-４．公共投資の早期執行等</v>
      </c>
      <c r="W57" s="417" t="str">
        <f>IF(通常分様式!O66&lt;&gt;"",通常分様式!O66,"")</f>
        <v>㉑いずれも該当しない</v>
      </c>
      <c r="X57" s="417" t="str">
        <f>IF(通常分様式!P66&lt;&gt;"",通常分様式!P66,"")</f>
        <v>R3.3</v>
      </c>
      <c r="Y57" s="417" t="str">
        <f>IF(通常分様式!Q66&lt;&gt;"",通常分様式!Q66,"")</f>
        <v>R3.4以降</v>
      </c>
      <c r="Z57" s="399">
        <f>IF(通常分様式!R66&lt;&gt;"",通常分様式!R66,"")</f>
        <v>5250</v>
      </c>
      <c r="AA57" s="399">
        <f>IF(通常分様式!S66&lt;&gt;"",通常分様式!S66,"")</f>
        <v>5250</v>
      </c>
      <c r="AB57" s="399">
        <f>IF(通常分様式!T66&lt;&gt;"",通常分様式!T66,"")</f>
        <v>0</v>
      </c>
      <c r="AC57" s="399">
        <f>IF(通常分様式!U66&lt;&gt;"",通常分様式!U66,"")</f>
        <v>5250</v>
      </c>
      <c r="AD57" s="399">
        <f>IF(通常分様式!V66&lt;&gt;"",通常分様式!V66,"")</f>
        <v>0</v>
      </c>
      <c r="AE57" s="399">
        <f>IF(通常分様式!W66&lt;&gt;"",通常分様式!W66,"")</f>
        <v>0</v>
      </c>
      <c r="AF57" s="399">
        <f>IF(通常分様式!X66&lt;&gt;"",通常分様式!X66,"")</f>
        <v>0</v>
      </c>
      <c r="AG57" s="399" t="str">
        <f>IF(通常分様式!Y66&lt;&gt;"",通常分様式!Y66,"")</f>
        <v/>
      </c>
      <c r="AH57" s="399" t="str">
        <f>IF(通常分様式!Z66&lt;&gt;"",通常分様式!Z66,"")</f>
        <v/>
      </c>
      <c r="AI57" s="399" t="str">
        <f>IF(通常分様式!AA66&lt;&gt;"",通常分様式!AA66,"")</f>
        <v>工事事業者が繁忙であり、工事に時間を要するため令和3年度に繰り越して行う予定。</v>
      </c>
      <c r="AJ57" s="399" t="str">
        <f>IF(通常分様式!AB66&lt;&gt;"",通常分様式!AB66,"")</f>
        <v>R2補正（地）</v>
      </c>
    </row>
    <row r="58" spans="1:36">
      <c r="A58" s="399" t="str">
        <f>IF(K58&lt;&gt;"",通常分様式!$G$3,"")</f>
        <v>福岡県</v>
      </c>
      <c r="B58" s="399" t="str">
        <f>IF(K58&lt;&gt;"",通常分様式!$G$4,"")</f>
        <v>大刀洗町</v>
      </c>
      <c r="C58" s="399" t="str">
        <f>IF(K58&lt;&gt;"",通常分様式!$G$5,"")</f>
        <v>40503</v>
      </c>
      <c r="D58" s="399"/>
      <c r="E58" s="399"/>
      <c r="F58" s="399"/>
      <c r="G58" s="399"/>
      <c r="H58" s="399"/>
      <c r="I58" s="399">
        <f>IF(通常分様式!A67&lt;&gt;"",通常分様式!A67,"")</f>
        <v>54</v>
      </c>
      <c r="J58" s="399" t="str">
        <f>IF(通常分様式!B67&lt;&gt;"",通常分様式!B67,"")</f>
        <v>○</v>
      </c>
      <c r="K58" s="399" t="str">
        <f>IF(通常分様式!C67&lt;&gt;"",通常分様式!C67,"")</f>
        <v>単</v>
      </c>
      <c r="L58" s="399" t="str">
        <f>IF(通常分様式!D67&lt;&gt;"",通常分様式!D67,"")</f>
        <v/>
      </c>
      <c r="M58" s="399" t="str">
        <f>IF(通常分様式!E67&lt;&gt;"",通常分様式!E67,"")</f>
        <v>大刀洗町クーポン券事業</v>
      </c>
      <c r="N58" s="399" t="str">
        <f>IF(通常分様式!F67&lt;&gt;"",通常分様式!F67,"")</f>
        <v/>
      </c>
      <c r="O58" s="399" t="str">
        <f>IF(通常分様式!G67&lt;&gt;"",通常分様式!G67,"")</f>
        <v xml:space="preserve">①半額クーポン券を配布することで、町内事業者を支援するもの。
②住民1人当たり10枚（1,000円毎に1枚使用できる500円クーポン券）
③事業費　83,647,000円
（内訳）
・クーポン16,000人×500円×10枚×換金率98％＝78,400,000円
・会計年度任用職員報酬　　146,000円
・旅費（交通費）5,000円
・クーポン・ステッカー・チラシ・送付用封筒印刷費2,316,000円
・郵送料　1,980,000円
・換金業務委託料　　800,000円
④町民
</v>
      </c>
      <c r="P58" s="399" t="str">
        <f>IF(通常分様式!H67&lt;&gt;"",通常分様式!H67,"")</f>
        <v>－</v>
      </c>
      <c r="Q58" s="399" t="str">
        <f>IF(通常分様式!I67&lt;&gt;"",通常分様式!I67,"")</f>
        <v>－</v>
      </c>
      <c r="R58" s="399" t="str">
        <f>IF(通常分様式!J67&lt;&gt;"",通常分様式!J67,"")</f>
        <v>－</v>
      </c>
      <c r="S58" s="399" t="str">
        <f>IF(通常分様式!K67&lt;&gt;"",通常分様式!K67,"")</f>
        <v>－</v>
      </c>
      <c r="T58" s="399" t="str">
        <f>IF(通常分様式!L67&lt;&gt;"",通常分様式!L67,"")</f>
        <v>－</v>
      </c>
      <c r="U58" s="417" t="str">
        <f>IF(通常分様式!M67&lt;&gt;"",通常分様式!M67,"")</f>
        <v>－</v>
      </c>
      <c r="V58" s="399" t="str">
        <f>IF(通常分様式!N67&lt;&gt;"",通常分様式!N67,"")</f>
        <v>①-Ⅲ-２．地域経済の活性化</v>
      </c>
      <c r="W58" s="417" t="str">
        <f>IF(通常分様式!O67&lt;&gt;"",通常分様式!O67,"")</f>
        <v>㉑いずれも該当しない</v>
      </c>
      <c r="X58" s="417" t="str">
        <f>IF(通常分様式!P67&lt;&gt;"",通常分様式!P67,"")</f>
        <v>R3.3</v>
      </c>
      <c r="Y58" s="417" t="str">
        <f>IF(通常分様式!Q67&lt;&gt;"",通常分様式!Q67,"")</f>
        <v>R3.4以降</v>
      </c>
      <c r="Z58" s="399">
        <f>IF(通常分様式!R67&lt;&gt;"",通常分様式!R67,"")</f>
        <v>83647</v>
      </c>
      <c r="AA58" s="399">
        <f>IF(通常分様式!S67&lt;&gt;"",通常分様式!S67,"")</f>
        <v>83647</v>
      </c>
      <c r="AB58" s="399">
        <f>IF(通常分様式!T67&lt;&gt;"",通常分様式!T67,"")</f>
        <v>0</v>
      </c>
      <c r="AC58" s="399">
        <f>IF(通常分様式!U67&lt;&gt;"",通常分様式!U67,"")</f>
        <v>83647</v>
      </c>
      <c r="AD58" s="399">
        <f>IF(通常分様式!V67&lt;&gt;"",通常分様式!V67,"")</f>
        <v>0</v>
      </c>
      <c r="AE58" s="399">
        <f>IF(通常分様式!W67&lt;&gt;"",通常分様式!W67,"")</f>
        <v>0</v>
      </c>
      <c r="AF58" s="399">
        <f>IF(通常分様式!X67&lt;&gt;"",通常分様式!X67,"")</f>
        <v>0</v>
      </c>
      <c r="AG58" s="399" t="str">
        <f>IF(通常分様式!Y67&lt;&gt;"",通常分様式!Y67,"")</f>
        <v/>
      </c>
      <c r="AH58" s="399" t="str">
        <f>IF(通常分様式!Z67&lt;&gt;"",通常分様式!Z67,"")</f>
        <v/>
      </c>
      <c r="AI58" s="399" t="str">
        <f>IF(通常分様式!AA67&lt;&gt;"",通常分様式!AA67,"")</f>
        <v>コロナ禍で疲弊した地域経済の活性化が本事業の目的であり、緊急事態宣言延長(3月7日)以降令和3年度にかけて実施する必要があるため。</v>
      </c>
      <c r="AJ58" s="399" t="str">
        <f>IF(通常分様式!AB67&lt;&gt;"",通常分様式!AB67,"")</f>
        <v>R2補正（地）</v>
      </c>
    </row>
    <row r="59" spans="1:36">
      <c r="A59" s="399" t="str">
        <f>IF(K59&lt;&gt;"",通常分様式!$G$3,"")</f>
        <v>福岡県</v>
      </c>
      <c r="B59" s="399" t="str">
        <f>IF(K59&lt;&gt;"",通常分様式!$G$4,"")</f>
        <v>大刀洗町</v>
      </c>
      <c r="C59" s="399" t="str">
        <f>IF(K59&lt;&gt;"",通常分様式!$G$5,"")</f>
        <v>40503</v>
      </c>
      <c r="D59" s="399"/>
      <c r="E59" s="399"/>
      <c r="F59" s="399"/>
      <c r="G59" s="399"/>
      <c r="H59" s="399"/>
      <c r="I59" s="399">
        <f>IF(通常分様式!A68&lt;&gt;"",通常分様式!A68,"")</f>
        <v>55</v>
      </c>
      <c r="J59" s="399" t="str">
        <f>IF(通常分様式!B68&lt;&gt;"",通常分様式!B68,"")</f>
        <v>○</v>
      </c>
      <c r="K59" s="399" t="str">
        <f>IF(通常分様式!C68&lt;&gt;"",通常分様式!C68,"")</f>
        <v>単</v>
      </c>
      <c r="L59" s="399" t="str">
        <f>IF(通常分様式!D68&lt;&gt;"",通常分様式!D68,"")</f>
        <v/>
      </c>
      <c r="M59" s="399" t="str">
        <f>IF(通常分様式!E68&lt;&gt;"",通常分様式!E68,"")</f>
        <v>生活困窮者支援事業</v>
      </c>
      <c r="N59" s="399" t="str">
        <f>IF(通常分様式!F68&lt;&gt;"",通常分様式!F68,"")</f>
        <v/>
      </c>
      <c r="O59" s="399" t="str">
        <f>IF(通常分様式!G68&lt;&gt;"",通常分様式!G68,"")</f>
        <v>①新型コロナウイルス感染症の影響を受け、休業や失業等により生活資金でお悩みの方に向けて、食料を現物支給し支援する。
②生活困窮者に対する食糧費
③事業費　　　2,200,000円
（内訳）　1セット(3日分）　700セット（300食×7日＝2,100食分）
・パックご飯3×3　　　　　・味噌汁2×3
・うどん１×3　　　　　　   ・缶詰1×3          
④生活福祉資金貸付窓口での相談者等</v>
      </c>
      <c r="P59" s="399" t="str">
        <f>IF(通常分様式!H68&lt;&gt;"",通常分様式!H68,"")</f>
        <v>－</v>
      </c>
      <c r="Q59" s="399" t="str">
        <f>IF(通常分様式!I68&lt;&gt;"",通常分様式!I68,"")</f>
        <v>－</v>
      </c>
      <c r="R59" s="399" t="str">
        <f>IF(通常分様式!J68&lt;&gt;"",通常分様式!J68,"")</f>
        <v>－</v>
      </c>
      <c r="S59" s="399" t="str">
        <f>IF(通常分様式!K68&lt;&gt;"",通常分様式!K68,"")</f>
        <v>－</v>
      </c>
      <c r="T59" s="399" t="str">
        <f>IF(通常分様式!L68&lt;&gt;"",通常分様式!L68,"")</f>
        <v>－</v>
      </c>
      <c r="U59" s="417" t="str">
        <f>IF(通常分様式!M68&lt;&gt;"",通常分様式!M68,"")</f>
        <v>－</v>
      </c>
      <c r="V59" s="399" t="str">
        <f>IF(通常分様式!N68&lt;&gt;"",通常分様式!N68,"")</f>
        <v>①-Ⅱ-４．生活に困っている世帯や個人への支援</v>
      </c>
      <c r="W59" s="417" t="str">
        <f>IF(通常分様式!O68&lt;&gt;"",通常分様式!O68,"")</f>
        <v>㉑いずれも該当しない</v>
      </c>
      <c r="X59" s="417" t="str">
        <f>IF(通常分様式!P68&lt;&gt;"",通常分様式!P68,"")</f>
        <v>R3.3</v>
      </c>
      <c r="Y59" s="417" t="str">
        <f>IF(通常分様式!Q68&lt;&gt;"",通常分様式!Q68,"")</f>
        <v>R3.3</v>
      </c>
      <c r="Z59" s="399">
        <f>IF(通常分様式!R68&lt;&gt;"",通常分様式!R68,"")</f>
        <v>2200</v>
      </c>
      <c r="AA59" s="399">
        <f>IF(通常分様式!S68&lt;&gt;"",通常分様式!S68,"")</f>
        <v>2200</v>
      </c>
      <c r="AB59" s="399">
        <f>IF(通常分様式!T68&lt;&gt;"",通常分様式!T68,"")</f>
        <v>0</v>
      </c>
      <c r="AC59" s="399">
        <f>IF(通常分様式!U68&lt;&gt;"",通常分様式!U68,"")</f>
        <v>2200</v>
      </c>
      <c r="AD59" s="399">
        <f>IF(通常分様式!V68&lt;&gt;"",通常分様式!V68,"")</f>
        <v>0</v>
      </c>
      <c r="AE59" s="399">
        <f>IF(通常分様式!W68&lt;&gt;"",通常分様式!W68,"")</f>
        <v>0</v>
      </c>
      <c r="AF59" s="399">
        <f>IF(通常分様式!X68&lt;&gt;"",通常分様式!X68,"")</f>
        <v>0</v>
      </c>
      <c r="AG59" s="399" t="str">
        <f>IF(通常分様式!Y68&lt;&gt;"",通常分様式!Y68,"")</f>
        <v/>
      </c>
      <c r="AH59" s="399" t="str">
        <f>IF(通常分様式!Z68&lt;&gt;"",通常分様式!Z68,"")</f>
        <v/>
      </c>
      <c r="AI59" s="399" t="str">
        <f>IF(通常分様式!AA68&lt;&gt;"",通常分様式!AA68,"")</f>
        <v/>
      </c>
      <c r="AJ59" s="399" t="str">
        <f>IF(通常分様式!AB68&lt;&gt;"",通常分様式!AB68,"")</f>
        <v>R2補正（地）</v>
      </c>
    </row>
    <row r="60" spans="1:36">
      <c r="A60" s="399" t="str">
        <f>IF(K60&lt;&gt;"",通常分様式!$G$3,"")</f>
        <v/>
      </c>
      <c r="B60" s="399" t="str">
        <f>IF(K60&lt;&gt;"",通常分様式!$G$4,"")</f>
        <v/>
      </c>
      <c r="C60" s="399" t="str">
        <f>IF(K60&lt;&gt;"",通常分様式!$G$5,"")</f>
        <v/>
      </c>
      <c r="D60" s="399"/>
      <c r="E60" s="399"/>
      <c r="F60" s="399"/>
      <c r="G60" s="399"/>
      <c r="H60" s="399"/>
      <c r="I60" s="399">
        <f>IF(通常分様式!A69&lt;&gt;"",通常分様式!A69,"")</f>
        <v>56</v>
      </c>
      <c r="J60" s="399" t="str">
        <f>IF(通常分様式!B69&lt;&gt;"",通常分様式!B69,"")</f>
        <v/>
      </c>
      <c r="K60" s="399" t="str">
        <f>IF(通常分様式!C69&lt;&gt;"",通常分様式!C69,"")</f>
        <v/>
      </c>
      <c r="L60" s="399" t="str">
        <f>IF(通常分様式!D69&lt;&gt;"",通常分様式!D69,"")</f>
        <v/>
      </c>
      <c r="M60" s="399" t="str">
        <f>IF(通常分様式!E69&lt;&gt;"",通常分様式!E69,"")</f>
        <v/>
      </c>
      <c r="N60" s="399" t="str">
        <f>IF(通常分様式!F69&lt;&gt;"",通常分様式!F69,"")</f>
        <v/>
      </c>
      <c r="O60" s="399" t="str">
        <f>IF(通常分様式!G69&lt;&gt;"",通常分様式!G69,"")</f>
        <v/>
      </c>
      <c r="P60" s="399" t="str">
        <f>IF(通常分様式!H69&lt;&gt;"",通常分様式!H69,"")</f>
        <v/>
      </c>
      <c r="Q60" s="399" t="str">
        <f>IF(通常分様式!I69&lt;&gt;"",通常分様式!I69,"")</f>
        <v/>
      </c>
      <c r="R60" s="399" t="str">
        <f>IF(通常分様式!J69&lt;&gt;"",通常分様式!J69,"")</f>
        <v/>
      </c>
      <c r="S60" s="399" t="str">
        <f>IF(通常分様式!K69&lt;&gt;"",通常分様式!K69,"")</f>
        <v/>
      </c>
      <c r="T60" s="399" t="str">
        <f>IF(通常分様式!L69&lt;&gt;"",通常分様式!L69,"")</f>
        <v/>
      </c>
      <c r="U60" s="417" t="str">
        <f>IF(通常分様式!M69&lt;&gt;"",通常分様式!M69,"")</f>
        <v/>
      </c>
      <c r="V60" s="399" t="str">
        <f>IF(通常分様式!N69&lt;&gt;"",通常分様式!N69,"")</f>
        <v/>
      </c>
      <c r="W60" s="417" t="str">
        <f>IF(通常分様式!O69&lt;&gt;"",通常分様式!O69,"")</f>
        <v/>
      </c>
      <c r="X60" s="417" t="str">
        <f>IF(通常分様式!P69&lt;&gt;"",通常分様式!P69,"")</f>
        <v/>
      </c>
      <c r="Y60" s="417" t="str">
        <f>IF(通常分様式!Q69&lt;&gt;"",通常分様式!Q69,"")</f>
        <v/>
      </c>
      <c r="Z60" s="399" t="str">
        <f>IF(通常分様式!R69&lt;&gt;"",通常分様式!R69,"")</f>
        <v/>
      </c>
      <c r="AA60" s="399" t="str">
        <f>IF(通常分様式!S69&lt;&gt;"",通常分様式!S69,"")</f>
        <v/>
      </c>
      <c r="AB60" s="399" t="str">
        <f>IF(通常分様式!T69&lt;&gt;"",通常分様式!T69,"")</f>
        <v/>
      </c>
      <c r="AC60" s="399" t="str">
        <f>IF(通常分様式!U69&lt;&gt;"",通常分様式!U69,"")</f>
        <v/>
      </c>
      <c r="AD60" s="399" t="str">
        <f>IF(通常分様式!V69&lt;&gt;"",通常分様式!V69,"")</f>
        <v/>
      </c>
      <c r="AE60" s="399" t="str">
        <f>IF(通常分様式!W69&lt;&gt;"",通常分様式!W69,"")</f>
        <v/>
      </c>
      <c r="AF60" s="399" t="str">
        <f>IF(通常分様式!X69&lt;&gt;"",通常分様式!X69,"")</f>
        <v/>
      </c>
      <c r="AG60" s="399" t="str">
        <f>IF(通常分様式!Y69&lt;&gt;"",通常分様式!Y69,"")</f>
        <v/>
      </c>
      <c r="AH60" s="399" t="str">
        <f>IF(通常分様式!Z69&lt;&gt;"",通常分様式!Z69,"")</f>
        <v/>
      </c>
      <c r="AI60" s="399" t="str">
        <f>IF(通常分様式!AA69&lt;&gt;"",通常分様式!AA69,"")</f>
        <v/>
      </c>
      <c r="AJ60" s="399" t="str">
        <f>IF(通常分様式!AB69&lt;&gt;"",通常分様式!AB69,"")</f>
        <v/>
      </c>
    </row>
    <row r="61" spans="1:36">
      <c r="A61" s="399" t="str">
        <f>IF(K61&lt;&gt;"",通常分様式!$G$3,"")</f>
        <v/>
      </c>
      <c r="B61" s="399" t="str">
        <f>IF(K61&lt;&gt;"",通常分様式!$G$4,"")</f>
        <v/>
      </c>
      <c r="C61" s="399" t="str">
        <f>IF(K61&lt;&gt;"",通常分様式!$G$5,"")</f>
        <v/>
      </c>
      <c r="D61" s="399"/>
      <c r="E61" s="399"/>
      <c r="F61" s="399"/>
      <c r="G61" s="399"/>
      <c r="H61" s="399"/>
      <c r="I61" s="399">
        <f>IF(通常分様式!A70&lt;&gt;"",通常分様式!A70,"")</f>
        <v>57</v>
      </c>
      <c r="J61" s="399" t="str">
        <f>IF(通常分様式!B70&lt;&gt;"",通常分様式!B70,"")</f>
        <v/>
      </c>
      <c r="K61" s="399" t="str">
        <f>IF(通常分様式!C70&lt;&gt;"",通常分様式!C70,"")</f>
        <v/>
      </c>
      <c r="L61" s="399" t="str">
        <f>IF(通常分様式!D70&lt;&gt;"",通常分様式!D70,"")</f>
        <v/>
      </c>
      <c r="M61" s="399" t="str">
        <f>IF(通常分様式!E70&lt;&gt;"",通常分様式!E70,"")</f>
        <v/>
      </c>
      <c r="N61" s="399" t="str">
        <f>IF(通常分様式!F70&lt;&gt;"",通常分様式!F70,"")</f>
        <v/>
      </c>
      <c r="O61" s="399" t="str">
        <f>IF(通常分様式!G70&lt;&gt;"",通常分様式!G70,"")</f>
        <v/>
      </c>
      <c r="P61" s="399" t="str">
        <f>IF(通常分様式!H70&lt;&gt;"",通常分様式!H70,"")</f>
        <v/>
      </c>
      <c r="Q61" s="399" t="str">
        <f>IF(通常分様式!I70&lt;&gt;"",通常分様式!I70,"")</f>
        <v/>
      </c>
      <c r="R61" s="399" t="str">
        <f>IF(通常分様式!J70&lt;&gt;"",通常分様式!J70,"")</f>
        <v/>
      </c>
      <c r="S61" s="399" t="str">
        <f>IF(通常分様式!K70&lt;&gt;"",通常分様式!K70,"")</f>
        <v/>
      </c>
      <c r="T61" s="399" t="str">
        <f>IF(通常分様式!L70&lt;&gt;"",通常分様式!L70,"")</f>
        <v/>
      </c>
      <c r="U61" s="417" t="str">
        <f>IF(通常分様式!M70&lt;&gt;"",通常分様式!M70,"")</f>
        <v/>
      </c>
      <c r="V61" s="399" t="str">
        <f>IF(通常分様式!N70&lt;&gt;"",通常分様式!N70,"")</f>
        <v/>
      </c>
      <c r="W61" s="417" t="str">
        <f>IF(通常分様式!O70&lt;&gt;"",通常分様式!O70,"")</f>
        <v/>
      </c>
      <c r="X61" s="417" t="str">
        <f>IF(通常分様式!P70&lt;&gt;"",通常分様式!P70,"")</f>
        <v/>
      </c>
      <c r="Y61" s="417" t="str">
        <f>IF(通常分様式!Q70&lt;&gt;"",通常分様式!Q70,"")</f>
        <v/>
      </c>
      <c r="Z61" s="399" t="str">
        <f>IF(通常分様式!R70&lt;&gt;"",通常分様式!R70,"")</f>
        <v/>
      </c>
      <c r="AA61" s="399" t="str">
        <f>IF(通常分様式!S70&lt;&gt;"",通常分様式!S70,"")</f>
        <v/>
      </c>
      <c r="AB61" s="399" t="str">
        <f>IF(通常分様式!T70&lt;&gt;"",通常分様式!T70,"")</f>
        <v/>
      </c>
      <c r="AC61" s="399" t="str">
        <f>IF(通常分様式!U70&lt;&gt;"",通常分様式!U70,"")</f>
        <v/>
      </c>
      <c r="AD61" s="399" t="str">
        <f>IF(通常分様式!V70&lt;&gt;"",通常分様式!V70,"")</f>
        <v/>
      </c>
      <c r="AE61" s="399" t="str">
        <f>IF(通常分様式!W70&lt;&gt;"",通常分様式!W70,"")</f>
        <v/>
      </c>
      <c r="AF61" s="399" t="str">
        <f>IF(通常分様式!X70&lt;&gt;"",通常分様式!X70,"")</f>
        <v/>
      </c>
      <c r="AG61" s="399" t="str">
        <f>IF(通常分様式!Y70&lt;&gt;"",通常分様式!Y70,"")</f>
        <v/>
      </c>
      <c r="AH61" s="399" t="str">
        <f>IF(通常分様式!Z70&lt;&gt;"",通常分様式!Z70,"")</f>
        <v/>
      </c>
      <c r="AI61" s="399" t="str">
        <f>IF(通常分様式!AA70&lt;&gt;"",通常分様式!AA70,"")</f>
        <v/>
      </c>
      <c r="AJ61" s="399" t="str">
        <f>IF(通常分様式!AB70&lt;&gt;"",通常分様式!AB70,"")</f>
        <v/>
      </c>
    </row>
    <row r="62" spans="1:36">
      <c r="A62" s="399" t="str">
        <f>IF(K62&lt;&gt;"",通常分様式!$G$3,"")</f>
        <v/>
      </c>
      <c r="B62" s="399" t="str">
        <f>IF(K62&lt;&gt;"",通常分様式!$G$4,"")</f>
        <v/>
      </c>
      <c r="C62" s="399" t="str">
        <f>IF(K62&lt;&gt;"",通常分様式!$G$5,"")</f>
        <v/>
      </c>
      <c r="D62" s="399"/>
      <c r="E62" s="399"/>
      <c r="F62" s="399"/>
      <c r="G62" s="399"/>
      <c r="H62" s="399"/>
      <c r="I62" s="399">
        <f>IF(通常分様式!A71&lt;&gt;"",通常分様式!A71,"")</f>
        <v>58</v>
      </c>
      <c r="J62" s="399" t="str">
        <f>IF(通常分様式!B71&lt;&gt;"",通常分様式!B71,"")</f>
        <v/>
      </c>
      <c r="K62" s="399" t="str">
        <f>IF(通常分様式!C71&lt;&gt;"",通常分様式!C71,"")</f>
        <v/>
      </c>
      <c r="L62" s="399" t="str">
        <f>IF(通常分様式!D71&lt;&gt;"",通常分様式!D71,"")</f>
        <v/>
      </c>
      <c r="M62" s="399" t="str">
        <f>IF(通常分様式!E71&lt;&gt;"",通常分様式!E71,"")</f>
        <v/>
      </c>
      <c r="N62" s="399" t="str">
        <f>IF(通常分様式!F71&lt;&gt;"",通常分様式!F71,"")</f>
        <v/>
      </c>
      <c r="O62" s="399" t="str">
        <f>IF(通常分様式!G71&lt;&gt;"",通常分様式!G71,"")</f>
        <v/>
      </c>
      <c r="P62" s="399" t="str">
        <f>IF(通常分様式!H71&lt;&gt;"",通常分様式!H71,"")</f>
        <v/>
      </c>
      <c r="Q62" s="399" t="str">
        <f>IF(通常分様式!I71&lt;&gt;"",通常分様式!I71,"")</f>
        <v/>
      </c>
      <c r="R62" s="399" t="str">
        <f>IF(通常分様式!J71&lt;&gt;"",通常分様式!J71,"")</f>
        <v/>
      </c>
      <c r="S62" s="399" t="str">
        <f>IF(通常分様式!K71&lt;&gt;"",通常分様式!K71,"")</f>
        <v/>
      </c>
      <c r="T62" s="399" t="str">
        <f>IF(通常分様式!L71&lt;&gt;"",通常分様式!L71,"")</f>
        <v/>
      </c>
      <c r="U62" s="417" t="str">
        <f>IF(通常分様式!M71&lt;&gt;"",通常分様式!M71,"")</f>
        <v/>
      </c>
      <c r="V62" s="399" t="str">
        <f>IF(通常分様式!N71&lt;&gt;"",通常分様式!N71,"")</f>
        <v/>
      </c>
      <c r="W62" s="417" t="str">
        <f>IF(通常分様式!O71&lt;&gt;"",通常分様式!O71,"")</f>
        <v/>
      </c>
      <c r="X62" s="417" t="str">
        <f>IF(通常分様式!P71&lt;&gt;"",通常分様式!P71,"")</f>
        <v/>
      </c>
      <c r="Y62" s="417" t="str">
        <f>IF(通常分様式!Q71&lt;&gt;"",通常分様式!Q71,"")</f>
        <v/>
      </c>
      <c r="Z62" s="399" t="str">
        <f>IF(通常分様式!R71&lt;&gt;"",通常分様式!R71,"")</f>
        <v/>
      </c>
      <c r="AA62" s="399" t="str">
        <f>IF(通常分様式!S71&lt;&gt;"",通常分様式!S71,"")</f>
        <v/>
      </c>
      <c r="AB62" s="399" t="str">
        <f>IF(通常分様式!T71&lt;&gt;"",通常分様式!T71,"")</f>
        <v/>
      </c>
      <c r="AC62" s="399" t="str">
        <f>IF(通常分様式!U71&lt;&gt;"",通常分様式!U71,"")</f>
        <v/>
      </c>
      <c r="AD62" s="399" t="str">
        <f>IF(通常分様式!V71&lt;&gt;"",通常分様式!V71,"")</f>
        <v/>
      </c>
      <c r="AE62" s="399" t="str">
        <f>IF(通常分様式!W71&lt;&gt;"",通常分様式!W71,"")</f>
        <v/>
      </c>
      <c r="AF62" s="399" t="str">
        <f>IF(通常分様式!X71&lt;&gt;"",通常分様式!X71,"")</f>
        <v/>
      </c>
      <c r="AG62" s="399" t="str">
        <f>IF(通常分様式!Y71&lt;&gt;"",通常分様式!Y71,"")</f>
        <v/>
      </c>
      <c r="AH62" s="399" t="str">
        <f>IF(通常分様式!Z71&lt;&gt;"",通常分様式!Z71,"")</f>
        <v/>
      </c>
      <c r="AI62" s="399" t="str">
        <f>IF(通常分様式!AA71&lt;&gt;"",通常分様式!AA71,"")</f>
        <v/>
      </c>
      <c r="AJ62" s="399" t="str">
        <f>IF(通常分様式!AB71&lt;&gt;"",通常分様式!AB71,"")</f>
        <v/>
      </c>
    </row>
    <row r="63" spans="1:36">
      <c r="A63" s="399" t="str">
        <f>IF(K63&lt;&gt;"",通常分様式!$G$3,"")</f>
        <v/>
      </c>
      <c r="B63" s="399" t="str">
        <f>IF(K63&lt;&gt;"",通常分様式!$G$4,"")</f>
        <v/>
      </c>
      <c r="C63" s="399" t="str">
        <f>IF(K63&lt;&gt;"",通常分様式!$G$5,"")</f>
        <v/>
      </c>
      <c r="D63" s="399"/>
      <c r="E63" s="399"/>
      <c r="F63" s="399"/>
      <c r="G63" s="399"/>
      <c r="H63" s="399"/>
      <c r="I63" s="399">
        <f>IF(通常分様式!A72&lt;&gt;"",通常分様式!A72,"")</f>
        <v>59</v>
      </c>
      <c r="J63" s="399" t="str">
        <f>IF(通常分様式!B72&lt;&gt;"",通常分様式!B72,"")</f>
        <v/>
      </c>
      <c r="K63" s="399" t="str">
        <f>IF(通常分様式!C72&lt;&gt;"",通常分様式!C72,"")</f>
        <v/>
      </c>
      <c r="L63" s="399" t="str">
        <f>IF(通常分様式!D72&lt;&gt;"",通常分様式!D72,"")</f>
        <v/>
      </c>
      <c r="M63" s="399" t="str">
        <f>IF(通常分様式!E72&lt;&gt;"",通常分様式!E72,"")</f>
        <v/>
      </c>
      <c r="N63" s="399" t="str">
        <f>IF(通常分様式!F72&lt;&gt;"",通常分様式!F72,"")</f>
        <v/>
      </c>
      <c r="O63" s="399" t="str">
        <f>IF(通常分様式!G72&lt;&gt;"",通常分様式!G72,"")</f>
        <v/>
      </c>
      <c r="P63" s="399" t="str">
        <f>IF(通常分様式!H72&lt;&gt;"",通常分様式!H72,"")</f>
        <v/>
      </c>
      <c r="Q63" s="399" t="str">
        <f>IF(通常分様式!I72&lt;&gt;"",通常分様式!I72,"")</f>
        <v/>
      </c>
      <c r="R63" s="399" t="str">
        <f>IF(通常分様式!J72&lt;&gt;"",通常分様式!J72,"")</f>
        <v/>
      </c>
      <c r="S63" s="399" t="str">
        <f>IF(通常分様式!K72&lt;&gt;"",通常分様式!K72,"")</f>
        <v/>
      </c>
      <c r="T63" s="399" t="str">
        <f>IF(通常分様式!L72&lt;&gt;"",通常分様式!L72,"")</f>
        <v/>
      </c>
      <c r="U63" s="417" t="str">
        <f>IF(通常分様式!M72&lt;&gt;"",通常分様式!M72,"")</f>
        <v/>
      </c>
      <c r="V63" s="399" t="str">
        <f>IF(通常分様式!N72&lt;&gt;"",通常分様式!N72,"")</f>
        <v/>
      </c>
      <c r="W63" s="417" t="str">
        <f>IF(通常分様式!O72&lt;&gt;"",通常分様式!O72,"")</f>
        <v/>
      </c>
      <c r="X63" s="417" t="str">
        <f>IF(通常分様式!P72&lt;&gt;"",通常分様式!P72,"")</f>
        <v/>
      </c>
      <c r="Y63" s="417" t="str">
        <f>IF(通常分様式!Q72&lt;&gt;"",通常分様式!Q72,"")</f>
        <v/>
      </c>
      <c r="Z63" s="399" t="str">
        <f>IF(通常分様式!R72&lt;&gt;"",通常分様式!R72,"")</f>
        <v/>
      </c>
      <c r="AA63" s="399" t="str">
        <f>IF(通常分様式!S72&lt;&gt;"",通常分様式!S72,"")</f>
        <v/>
      </c>
      <c r="AB63" s="399" t="str">
        <f>IF(通常分様式!T72&lt;&gt;"",通常分様式!T72,"")</f>
        <v/>
      </c>
      <c r="AC63" s="399" t="str">
        <f>IF(通常分様式!U72&lt;&gt;"",通常分様式!U72,"")</f>
        <v/>
      </c>
      <c r="AD63" s="399" t="str">
        <f>IF(通常分様式!V72&lt;&gt;"",通常分様式!V72,"")</f>
        <v/>
      </c>
      <c r="AE63" s="399" t="str">
        <f>IF(通常分様式!W72&lt;&gt;"",通常分様式!W72,"")</f>
        <v/>
      </c>
      <c r="AF63" s="399" t="str">
        <f>IF(通常分様式!X72&lt;&gt;"",通常分様式!X72,"")</f>
        <v/>
      </c>
      <c r="AG63" s="399" t="str">
        <f>IF(通常分様式!Y72&lt;&gt;"",通常分様式!Y72,"")</f>
        <v/>
      </c>
      <c r="AH63" s="399" t="str">
        <f>IF(通常分様式!Z72&lt;&gt;"",通常分様式!Z72,"")</f>
        <v/>
      </c>
      <c r="AI63" s="399" t="str">
        <f>IF(通常分様式!AA72&lt;&gt;"",通常分様式!AA72,"")</f>
        <v/>
      </c>
      <c r="AJ63" s="399" t="str">
        <f>IF(通常分様式!AB72&lt;&gt;"",通常分様式!AB72,"")</f>
        <v/>
      </c>
    </row>
    <row r="64" spans="1:36">
      <c r="A64" s="399" t="str">
        <f>IF(K64&lt;&gt;"",通常分様式!$G$3,"")</f>
        <v/>
      </c>
      <c r="B64" s="399" t="str">
        <f>IF(K64&lt;&gt;"",通常分様式!$G$4,"")</f>
        <v/>
      </c>
      <c r="C64" s="399" t="str">
        <f>IF(K64&lt;&gt;"",通常分様式!$G$5,"")</f>
        <v/>
      </c>
      <c r="D64" s="399"/>
      <c r="E64" s="399"/>
      <c r="F64" s="399"/>
      <c r="G64" s="399"/>
      <c r="H64" s="399"/>
      <c r="I64" s="399">
        <f>IF(通常分様式!A73&lt;&gt;"",通常分様式!A73,"")</f>
        <v>60</v>
      </c>
      <c r="J64" s="399" t="str">
        <f>IF(通常分様式!B73&lt;&gt;"",通常分様式!B73,"")</f>
        <v/>
      </c>
      <c r="K64" s="399" t="str">
        <f>IF(通常分様式!C73&lt;&gt;"",通常分様式!C73,"")</f>
        <v/>
      </c>
      <c r="L64" s="399" t="str">
        <f>IF(通常分様式!D73&lt;&gt;"",通常分様式!D73,"")</f>
        <v/>
      </c>
      <c r="M64" s="399" t="str">
        <f>IF(通常分様式!E73&lt;&gt;"",通常分様式!E73,"")</f>
        <v/>
      </c>
      <c r="N64" s="399" t="str">
        <f>IF(通常分様式!F73&lt;&gt;"",通常分様式!F73,"")</f>
        <v/>
      </c>
      <c r="O64" s="399" t="str">
        <f>IF(通常分様式!G73&lt;&gt;"",通常分様式!G73,"")</f>
        <v/>
      </c>
      <c r="P64" s="399" t="str">
        <f>IF(通常分様式!H73&lt;&gt;"",通常分様式!H73,"")</f>
        <v/>
      </c>
      <c r="Q64" s="399" t="str">
        <f>IF(通常分様式!I73&lt;&gt;"",通常分様式!I73,"")</f>
        <v/>
      </c>
      <c r="R64" s="399" t="str">
        <f>IF(通常分様式!J73&lt;&gt;"",通常分様式!J73,"")</f>
        <v/>
      </c>
      <c r="S64" s="399" t="str">
        <f>IF(通常分様式!K73&lt;&gt;"",通常分様式!K73,"")</f>
        <v/>
      </c>
      <c r="T64" s="399" t="str">
        <f>IF(通常分様式!L73&lt;&gt;"",通常分様式!L73,"")</f>
        <v/>
      </c>
      <c r="U64" s="417" t="str">
        <f>IF(通常分様式!M73&lt;&gt;"",通常分様式!M73,"")</f>
        <v/>
      </c>
      <c r="V64" s="399" t="str">
        <f>IF(通常分様式!N73&lt;&gt;"",通常分様式!N73,"")</f>
        <v/>
      </c>
      <c r="W64" s="417" t="str">
        <f>IF(通常分様式!O73&lt;&gt;"",通常分様式!O73,"")</f>
        <v/>
      </c>
      <c r="X64" s="417" t="str">
        <f>IF(通常分様式!P73&lt;&gt;"",通常分様式!P73,"")</f>
        <v/>
      </c>
      <c r="Y64" s="417" t="str">
        <f>IF(通常分様式!Q73&lt;&gt;"",通常分様式!Q73,"")</f>
        <v/>
      </c>
      <c r="Z64" s="399" t="str">
        <f>IF(通常分様式!R73&lt;&gt;"",通常分様式!R73,"")</f>
        <v/>
      </c>
      <c r="AA64" s="399" t="str">
        <f>IF(通常分様式!S73&lt;&gt;"",通常分様式!S73,"")</f>
        <v/>
      </c>
      <c r="AB64" s="399" t="str">
        <f>IF(通常分様式!T73&lt;&gt;"",通常分様式!T73,"")</f>
        <v/>
      </c>
      <c r="AC64" s="399" t="str">
        <f>IF(通常分様式!U73&lt;&gt;"",通常分様式!U73,"")</f>
        <v/>
      </c>
      <c r="AD64" s="399" t="str">
        <f>IF(通常分様式!V73&lt;&gt;"",通常分様式!V73,"")</f>
        <v/>
      </c>
      <c r="AE64" s="399" t="str">
        <f>IF(通常分様式!W73&lt;&gt;"",通常分様式!W73,"")</f>
        <v/>
      </c>
      <c r="AF64" s="399" t="str">
        <f>IF(通常分様式!X73&lt;&gt;"",通常分様式!X73,"")</f>
        <v/>
      </c>
      <c r="AG64" s="399" t="str">
        <f>IF(通常分様式!Y73&lt;&gt;"",通常分様式!Y73,"")</f>
        <v/>
      </c>
      <c r="AH64" s="399" t="str">
        <f>IF(通常分様式!Z73&lt;&gt;"",通常分様式!Z73,"")</f>
        <v/>
      </c>
      <c r="AI64" s="399" t="str">
        <f>IF(通常分様式!AA73&lt;&gt;"",通常分様式!AA73,"")</f>
        <v/>
      </c>
      <c r="AJ64" s="399" t="str">
        <f>IF(通常分様式!AB73&lt;&gt;"",通常分様式!AB73,"")</f>
        <v/>
      </c>
    </row>
    <row r="65" spans="1:36">
      <c r="A65" s="399" t="str">
        <f>IF(K65&lt;&gt;"",通常分様式!$G$3,"")</f>
        <v/>
      </c>
      <c r="B65" s="399" t="str">
        <f>IF(K65&lt;&gt;"",通常分様式!$G$4,"")</f>
        <v/>
      </c>
      <c r="C65" s="399" t="str">
        <f>IF(K65&lt;&gt;"",通常分様式!$G$5,"")</f>
        <v/>
      </c>
      <c r="D65" s="399"/>
      <c r="E65" s="399"/>
      <c r="F65" s="399"/>
      <c r="G65" s="399"/>
      <c r="H65" s="399"/>
      <c r="I65" s="399">
        <f>IF(通常分様式!A74&lt;&gt;"",通常分様式!A74,"")</f>
        <v>61</v>
      </c>
      <c r="J65" s="399" t="str">
        <f>IF(通常分様式!B74&lt;&gt;"",通常分様式!B74,"")</f>
        <v/>
      </c>
      <c r="K65" s="399" t="str">
        <f>IF(通常分様式!C74&lt;&gt;"",通常分様式!C74,"")</f>
        <v/>
      </c>
      <c r="L65" s="399" t="str">
        <f>IF(通常分様式!D74&lt;&gt;"",通常分様式!D74,"")</f>
        <v/>
      </c>
      <c r="M65" s="399" t="str">
        <f>IF(通常分様式!E74&lt;&gt;"",通常分様式!E74,"")</f>
        <v/>
      </c>
      <c r="N65" s="399" t="str">
        <f>IF(通常分様式!F74&lt;&gt;"",通常分様式!F74,"")</f>
        <v/>
      </c>
      <c r="O65" s="399" t="str">
        <f>IF(通常分様式!G74&lt;&gt;"",通常分様式!G74,"")</f>
        <v/>
      </c>
      <c r="P65" s="399" t="str">
        <f>IF(通常分様式!H74&lt;&gt;"",通常分様式!H74,"")</f>
        <v/>
      </c>
      <c r="Q65" s="399" t="str">
        <f>IF(通常分様式!I74&lt;&gt;"",通常分様式!I74,"")</f>
        <v/>
      </c>
      <c r="R65" s="399" t="str">
        <f>IF(通常分様式!J74&lt;&gt;"",通常分様式!J74,"")</f>
        <v/>
      </c>
      <c r="S65" s="399" t="str">
        <f>IF(通常分様式!K74&lt;&gt;"",通常分様式!K74,"")</f>
        <v/>
      </c>
      <c r="T65" s="399" t="str">
        <f>IF(通常分様式!L74&lt;&gt;"",通常分様式!L74,"")</f>
        <v/>
      </c>
      <c r="U65" s="417" t="str">
        <f>IF(通常分様式!M74&lt;&gt;"",通常分様式!M74,"")</f>
        <v/>
      </c>
      <c r="V65" s="399" t="str">
        <f>IF(通常分様式!N74&lt;&gt;"",通常分様式!N74,"")</f>
        <v/>
      </c>
      <c r="W65" s="417" t="str">
        <f>IF(通常分様式!O74&lt;&gt;"",通常分様式!O74,"")</f>
        <v/>
      </c>
      <c r="X65" s="417" t="str">
        <f>IF(通常分様式!P74&lt;&gt;"",通常分様式!P74,"")</f>
        <v/>
      </c>
      <c r="Y65" s="417" t="str">
        <f>IF(通常分様式!Q74&lt;&gt;"",通常分様式!Q74,"")</f>
        <v/>
      </c>
      <c r="Z65" s="399" t="str">
        <f>IF(通常分様式!R74&lt;&gt;"",通常分様式!R74,"")</f>
        <v/>
      </c>
      <c r="AA65" s="399" t="str">
        <f>IF(通常分様式!S74&lt;&gt;"",通常分様式!S74,"")</f>
        <v/>
      </c>
      <c r="AB65" s="399" t="str">
        <f>IF(通常分様式!T74&lt;&gt;"",通常分様式!T74,"")</f>
        <v/>
      </c>
      <c r="AC65" s="399" t="str">
        <f>IF(通常分様式!U74&lt;&gt;"",通常分様式!U74,"")</f>
        <v/>
      </c>
      <c r="AD65" s="399" t="str">
        <f>IF(通常分様式!V74&lt;&gt;"",通常分様式!V74,"")</f>
        <v/>
      </c>
      <c r="AE65" s="399" t="str">
        <f>IF(通常分様式!W74&lt;&gt;"",通常分様式!W74,"")</f>
        <v/>
      </c>
      <c r="AF65" s="399" t="str">
        <f>IF(通常分様式!X74&lt;&gt;"",通常分様式!X74,"")</f>
        <v/>
      </c>
      <c r="AG65" s="399" t="str">
        <f>IF(通常分様式!Y74&lt;&gt;"",通常分様式!Y74,"")</f>
        <v/>
      </c>
      <c r="AH65" s="399" t="str">
        <f>IF(通常分様式!Z74&lt;&gt;"",通常分様式!Z74,"")</f>
        <v/>
      </c>
      <c r="AI65" s="399" t="str">
        <f>IF(通常分様式!AA74&lt;&gt;"",通常分様式!AA74,"")</f>
        <v/>
      </c>
      <c r="AJ65" s="399" t="str">
        <f>IF(通常分様式!AB74&lt;&gt;"",通常分様式!AB74,"")</f>
        <v/>
      </c>
    </row>
    <row r="66" spans="1:36">
      <c r="A66" s="399" t="str">
        <f>IF(K66&lt;&gt;"",通常分様式!$G$3,"")</f>
        <v/>
      </c>
      <c r="B66" s="399" t="str">
        <f>IF(K66&lt;&gt;"",通常分様式!$G$4,"")</f>
        <v/>
      </c>
      <c r="C66" s="399" t="str">
        <f>IF(K66&lt;&gt;"",通常分様式!$G$5,"")</f>
        <v/>
      </c>
      <c r="D66" s="399"/>
      <c r="E66" s="399"/>
      <c r="F66" s="399"/>
      <c r="G66" s="399"/>
      <c r="H66" s="399"/>
      <c r="I66" s="399">
        <f>IF(通常分様式!A75&lt;&gt;"",通常分様式!A75,"")</f>
        <v>62</v>
      </c>
      <c r="J66" s="399" t="str">
        <f>IF(通常分様式!B75&lt;&gt;"",通常分様式!B75,"")</f>
        <v/>
      </c>
      <c r="K66" s="399" t="str">
        <f>IF(通常分様式!C75&lt;&gt;"",通常分様式!C75,"")</f>
        <v/>
      </c>
      <c r="L66" s="399" t="str">
        <f>IF(通常分様式!D75&lt;&gt;"",通常分様式!D75,"")</f>
        <v/>
      </c>
      <c r="M66" s="399" t="str">
        <f>IF(通常分様式!E75&lt;&gt;"",通常分様式!E75,"")</f>
        <v/>
      </c>
      <c r="N66" s="399" t="str">
        <f>IF(通常分様式!F75&lt;&gt;"",通常分様式!F75,"")</f>
        <v/>
      </c>
      <c r="O66" s="399" t="str">
        <f>IF(通常分様式!G75&lt;&gt;"",通常分様式!G75,"")</f>
        <v/>
      </c>
      <c r="P66" s="399" t="str">
        <f>IF(通常分様式!H75&lt;&gt;"",通常分様式!H75,"")</f>
        <v/>
      </c>
      <c r="Q66" s="399" t="str">
        <f>IF(通常分様式!I75&lt;&gt;"",通常分様式!I75,"")</f>
        <v/>
      </c>
      <c r="R66" s="399" t="str">
        <f>IF(通常分様式!J75&lt;&gt;"",通常分様式!J75,"")</f>
        <v/>
      </c>
      <c r="S66" s="399" t="str">
        <f>IF(通常分様式!K75&lt;&gt;"",通常分様式!K75,"")</f>
        <v/>
      </c>
      <c r="T66" s="399" t="str">
        <f>IF(通常分様式!L75&lt;&gt;"",通常分様式!L75,"")</f>
        <v/>
      </c>
      <c r="U66" s="417" t="str">
        <f>IF(通常分様式!M75&lt;&gt;"",通常分様式!M75,"")</f>
        <v/>
      </c>
      <c r="V66" s="399" t="str">
        <f>IF(通常分様式!N75&lt;&gt;"",通常分様式!N75,"")</f>
        <v/>
      </c>
      <c r="W66" s="417" t="str">
        <f>IF(通常分様式!O75&lt;&gt;"",通常分様式!O75,"")</f>
        <v/>
      </c>
      <c r="X66" s="417" t="str">
        <f>IF(通常分様式!P75&lt;&gt;"",通常分様式!P75,"")</f>
        <v/>
      </c>
      <c r="Y66" s="417" t="str">
        <f>IF(通常分様式!Q75&lt;&gt;"",通常分様式!Q75,"")</f>
        <v/>
      </c>
      <c r="Z66" s="399" t="str">
        <f>IF(通常分様式!R75&lt;&gt;"",通常分様式!R75,"")</f>
        <v/>
      </c>
      <c r="AA66" s="399" t="str">
        <f>IF(通常分様式!S75&lt;&gt;"",通常分様式!S75,"")</f>
        <v/>
      </c>
      <c r="AB66" s="399" t="str">
        <f>IF(通常分様式!T75&lt;&gt;"",通常分様式!T75,"")</f>
        <v/>
      </c>
      <c r="AC66" s="399" t="str">
        <f>IF(通常分様式!U75&lt;&gt;"",通常分様式!U75,"")</f>
        <v/>
      </c>
      <c r="AD66" s="399" t="str">
        <f>IF(通常分様式!V75&lt;&gt;"",通常分様式!V75,"")</f>
        <v/>
      </c>
      <c r="AE66" s="399" t="str">
        <f>IF(通常分様式!W75&lt;&gt;"",通常分様式!W75,"")</f>
        <v/>
      </c>
      <c r="AF66" s="399" t="str">
        <f>IF(通常分様式!X75&lt;&gt;"",通常分様式!X75,"")</f>
        <v/>
      </c>
      <c r="AG66" s="399" t="str">
        <f>IF(通常分様式!Y75&lt;&gt;"",通常分様式!Y75,"")</f>
        <v/>
      </c>
      <c r="AH66" s="399" t="str">
        <f>IF(通常分様式!Z75&lt;&gt;"",通常分様式!Z75,"")</f>
        <v/>
      </c>
      <c r="AI66" s="399" t="str">
        <f>IF(通常分様式!AA75&lt;&gt;"",通常分様式!AA75,"")</f>
        <v/>
      </c>
      <c r="AJ66" s="399" t="str">
        <f>IF(通常分様式!AB75&lt;&gt;"",通常分様式!AB75,"")</f>
        <v/>
      </c>
    </row>
    <row r="67" spans="1:36">
      <c r="A67" s="399" t="str">
        <f>IF(K67&lt;&gt;"",通常分様式!$G$3,"")</f>
        <v/>
      </c>
      <c r="B67" s="399" t="str">
        <f>IF(K67&lt;&gt;"",通常分様式!$G$4,"")</f>
        <v/>
      </c>
      <c r="C67" s="399" t="str">
        <f>IF(K67&lt;&gt;"",通常分様式!$G$5,"")</f>
        <v/>
      </c>
      <c r="D67" s="399"/>
      <c r="E67" s="399"/>
      <c r="F67" s="399"/>
      <c r="G67" s="399"/>
      <c r="H67" s="399"/>
      <c r="I67" s="399">
        <f>IF(通常分様式!A76&lt;&gt;"",通常分様式!A76,"")</f>
        <v>63</v>
      </c>
      <c r="J67" s="399" t="str">
        <f>IF(通常分様式!B76&lt;&gt;"",通常分様式!B76,"")</f>
        <v/>
      </c>
      <c r="K67" s="399" t="str">
        <f>IF(通常分様式!C76&lt;&gt;"",通常分様式!C76,"")</f>
        <v/>
      </c>
      <c r="L67" s="399" t="str">
        <f>IF(通常分様式!D76&lt;&gt;"",通常分様式!D76,"")</f>
        <v/>
      </c>
      <c r="M67" s="399" t="str">
        <f>IF(通常分様式!E76&lt;&gt;"",通常分様式!E76,"")</f>
        <v/>
      </c>
      <c r="N67" s="399" t="str">
        <f>IF(通常分様式!F76&lt;&gt;"",通常分様式!F76,"")</f>
        <v/>
      </c>
      <c r="O67" s="399" t="str">
        <f>IF(通常分様式!G76&lt;&gt;"",通常分様式!G76,"")</f>
        <v/>
      </c>
      <c r="P67" s="399" t="str">
        <f>IF(通常分様式!H76&lt;&gt;"",通常分様式!H76,"")</f>
        <v/>
      </c>
      <c r="Q67" s="399" t="str">
        <f>IF(通常分様式!I76&lt;&gt;"",通常分様式!I76,"")</f>
        <v/>
      </c>
      <c r="R67" s="399" t="str">
        <f>IF(通常分様式!J76&lt;&gt;"",通常分様式!J76,"")</f>
        <v/>
      </c>
      <c r="S67" s="399" t="str">
        <f>IF(通常分様式!K76&lt;&gt;"",通常分様式!K76,"")</f>
        <v/>
      </c>
      <c r="T67" s="399" t="str">
        <f>IF(通常分様式!L76&lt;&gt;"",通常分様式!L76,"")</f>
        <v/>
      </c>
      <c r="U67" s="417" t="str">
        <f>IF(通常分様式!M76&lt;&gt;"",通常分様式!M76,"")</f>
        <v/>
      </c>
      <c r="V67" s="399" t="str">
        <f>IF(通常分様式!N76&lt;&gt;"",通常分様式!N76,"")</f>
        <v/>
      </c>
      <c r="W67" s="417" t="str">
        <f>IF(通常分様式!O76&lt;&gt;"",通常分様式!O76,"")</f>
        <v/>
      </c>
      <c r="X67" s="417" t="str">
        <f>IF(通常分様式!P76&lt;&gt;"",通常分様式!P76,"")</f>
        <v/>
      </c>
      <c r="Y67" s="417" t="str">
        <f>IF(通常分様式!Q76&lt;&gt;"",通常分様式!Q76,"")</f>
        <v/>
      </c>
      <c r="Z67" s="399" t="str">
        <f>IF(通常分様式!R76&lt;&gt;"",通常分様式!R76,"")</f>
        <v/>
      </c>
      <c r="AA67" s="399" t="str">
        <f>IF(通常分様式!S76&lt;&gt;"",通常分様式!S76,"")</f>
        <v/>
      </c>
      <c r="AB67" s="399" t="str">
        <f>IF(通常分様式!T76&lt;&gt;"",通常分様式!T76,"")</f>
        <v/>
      </c>
      <c r="AC67" s="399" t="str">
        <f>IF(通常分様式!U76&lt;&gt;"",通常分様式!U76,"")</f>
        <v/>
      </c>
      <c r="AD67" s="399" t="str">
        <f>IF(通常分様式!V76&lt;&gt;"",通常分様式!V76,"")</f>
        <v/>
      </c>
      <c r="AE67" s="399" t="str">
        <f>IF(通常分様式!W76&lt;&gt;"",通常分様式!W76,"")</f>
        <v/>
      </c>
      <c r="AF67" s="399" t="str">
        <f>IF(通常分様式!X76&lt;&gt;"",通常分様式!X76,"")</f>
        <v/>
      </c>
      <c r="AG67" s="399" t="str">
        <f>IF(通常分様式!Y76&lt;&gt;"",通常分様式!Y76,"")</f>
        <v/>
      </c>
      <c r="AH67" s="399" t="str">
        <f>IF(通常分様式!Z76&lt;&gt;"",通常分様式!Z76,"")</f>
        <v/>
      </c>
      <c r="AI67" s="399" t="str">
        <f>IF(通常分様式!AA76&lt;&gt;"",通常分様式!AA76,"")</f>
        <v/>
      </c>
      <c r="AJ67" s="399" t="str">
        <f>IF(通常分様式!AB76&lt;&gt;"",通常分様式!AB76,"")</f>
        <v/>
      </c>
    </row>
    <row r="68" spans="1:36">
      <c r="A68" s="399" t="str">
        <f>IF(K68&lt;&gt;"",通常分様式!$G$3,"")</f>
        <v/>
      </c>
      <c r="B68" s="399" t="str">
        <f>IF(K68&lt;&gt;"",通常分様式!$G$4,"")</f>
        <v/>
      </c>
      <c r="C68" s="399" t="str">
        <f>IF(K68&lt;&gt;"",通常分様式!$G$5,"")</f>
        <v/>
      </c>
      <c r="D68" s="399"/>
      <c r="E68" s="399"/>
      <c r="F68" s="399"/>
      <c r="G68" s="399"/>
      <c r="H68" s="399"/>
      <c r="I68" s="399">
        <f>IF(通常分様式!A77&lt;&gt;"",通常分様式!A77,"")</f>
        <v>64</v>
      </c>
      <c r="J68" s="399" t="str">
        <f>IF(通常分様式!B77&lt;&gt;"",通常分様式!B77,"")</f>
        <v/>
      </c>
      <c r="K68" s="399" t="str">
        <f>IF(通常分様式!C77&lt;&gt;"",通常分様式!C77,"")</f>
        <v/>
      </c>
      <c r="L68" s="399" t="str">
        <f>IF(通常分様式!D77&lt;&gt;"",通常分様式!D77,"")</f>
        <v/>
      </c>
      <c r="M68" s="399" t="str">
        <f>IF(通常分様式!E77&lt;&gt;"",通常分様式!E77,"")</f>
        <v/>
      </c>
      <c r="N68" s="399" t="str">
        <f>IF(通常分様式!F77&lt;&gt;"",通常分様式!F77,"")</f>
        <v/>
      </c>
      <c r="O68" s="399" t="str">
        <f>IF(通常分様式!G77&lt;&gt;"",通常分様式!G77,"")</f>
        <v/>
      </c>
      <c r="P68" s="399" t="str">
        <f>IF(通常分様式!H77&lt;&gt;"",通常分様式!H77,"")</f>
        <v/>
      </c>
      <c r="Q68" s="399" t="str">
        <f>IF(通常分様式!I77&lt;&gt;"",通常分様式!I77,"")</f>
        <v/>
      </c>
      <c r="R68" s="399" t="str">
        <f>IF(通常分様式!J77&lt;&gt;"",通常分様式!J77,"")</f>
        <v/>
      </c>
      <c r="S68" s="399" t="str">
        <f>IF(通常分様式!K77&lt;&gt;"",通常分様式!K77,"")</f>
        <v/>
      </c>
      <c r="T68" s="399" t="str">
        <f>IF(通常分様式!L77&lt;&gt;"",通常分様式!L77,"")</f>
        <v/>
      </c>
      <c r="U68" s="417" t="str">
        <f>IF(通常分様式!M77&lt;&gt;"",通常分様式!M77,"")</f>
        <v/>
      </c>
      <c r="V68" s="399" t="str">
        <f>IF(通常分様式!N77&lt;&gt;"",通常分様式!N77,"")</f>
        <v/>
      </c>
      <c r="W68" s="417" t="str">
        <f>IF(通常分様式!O77&lt;&gt;"",通常分様式!O77,"")</f>
        <v/>
      </c>
      <c r="X68" s="417" t="str">
        <f>IF(通常分様式!P77&lt;&gt;"",通常分様式!P77,"")</f>
        <v/>
      </c>
      <c r="Y68" s="417" t="str">
        <f>IF(通常分様式!Q77&lt;&gt;"",通常分様式!Q77,"")</f>
        <v/>
      </c>
      <c r="Z68" s="399" t="str">
        <f>IF(通常分様式!R77&lt;&gt;"",通常分様式!R77,"")</f>
        <v/>
      </c>
      <c r="AA68" s="399" t="str">
        <f>IF(通常分様式!S77&lt;&gt;"",通常分様式!S77,"")</f>
        <v/>
      </c>
      <c r="AB68" s="399" t="str">
        <f>IF(通常分様式!T77&lt;&gt;"",通常分様式!T77,"")</f>
        <v/>
      </c>
      <c r="AC68" s="399" t="str">
        <f>IF(通常分様式!U77&lt;&gt;"",通常分様式!U77,"")</f>
        <v/>
      </c>
      <c r="AD68" s="399" t="str">
        <f>IF(通常分様式!V77&lt;&gt;"",通常分様式!V77,"")</f>
        <v/>
      </c>
      <c r="AE68" s="399" t="str">
        <f>IF(通常分様式!W77&lt;&gt;"",通常分様式!W77,"")</f>
        <v/>
      </c>
      <c r="AF68" s="399" t="str">
        <f>IF(通常分様式!X77&lt;&gt;"",通常分様式!X77,"")</f>
        <v/>
      </c>
      <c r="AG68" s="399" t="str">
        <f>IF(通常分様式!Y77&lt;&gt;"",通常分様式!Y77,"")</f>
        <v/>
      </c>
      <c r="AH68" s="399" t="str">
        <f>IF(通常分様式!Z77&lt;&gt;"",通常分様式!Z77,"")</f>
        <v/>
      </c>
      <c r="AI68" s="399" t="str">
        <f>IF(通常分様式!AA77&lt;&gt;"",通常分様式!AA77,"")</f>
        <v/>
      </c>
      <c r="AJ68" s="399" t="str">
        <f>IF(通常分様式!AB77&lt;&gt;"",通常分様式!AB77,"")</f>
        <v/>
      </c>
    </row>
    <row r="69" spans="1:36">
      <c r="A69" s="399" t="str">
        <f>IF(K69&lt;&gt;"",通常分様式!$G$3,"")</f>
        <v/>
      </c>
      <c r="B69" s="399" t="str">
        <f>IF(K69&lt;&gt;"",通常分様式!$G$4,"")</f>
        <v/>
      </c>
      <c r="C69" s="399" t="str">
        <f>IF(K69&lt;&gt;"",通常分様式!$G$5,"")</f>
        <v/>
      </c>
      <c r="D69" s="399"/>
      <c r="E69" s="399"/>
      <c r="F69" s="399"/>
      <c r="G69" s="399"/>
      <c r="H69" s="399"/>
      <c r="I69" s="399">
        <f>IF(通常分様式!A78&lt;&gt;"",通常分様式!A78,"")</f>
        <v>65</v>
      </c>
      <c r="J69" s="399" t="str">
        <f>IF(通常分様式!B78&lt;&gt;"",通常分様式!B78,"")</f>
        <v/>
      </c>
      <c r="K69" s="399" t="str">
        <f>IF(通常分様式!C78&lt;&gt;"",通常分様式!C78,"")</f>
        <v/>
      </c>
      <c r="L69" s="399" t="str">
        <f>IF(通常分様式!D78&lt;&gt;"",通常分様式!D78,"")</f>
        <v/>
      </c>
      <c r="M69" s="399" t="str">
        <f>IF(通常分様式!E78&lt;&gt;"",通常分様式!E78,"")</f>
        <v/>
      </c>
      <c r="N69" s="399" t="str">
        <f>IF(通常分様式!F78&lt;&gt;"",通常分様式!F78,"")</f>
        <v/>
      </c>
      <c r="O69" s="399" t="str">
        <f>IF(通常分様式!G78&lt;&gt;"",通常分様式!G78,"")</f>
        <v/>
      </c>
      <c r="P69" s="399" t="str">
        <f>IF(通常分様式!H78&lt;&gt;"",通常分様式!H78,"")</f>
        <v/>
      </c>
      <c r="Q69" s="399" t="str">
        <f>IF(通常分様式!I78&lt;&gt;"",通常分様式!I78,"")</f>
        <v/>
      </c>
      <c r="R69" s="399" t="str">
        <f>IF(通常分様式!J78&lt;&gt;"",通常分様式!J78,"")</f>
        <v/>
      </c>
      <c r="S69" s="399" t="str">
        <f>IF(通常分様式!K78&lt;&gt;"",通常分様式!K78,"")</f>
        <v/>
      </c>
      <c r="T69" s="399" t="str">
        <f>IF(通常分様式!L78&lt;&gt;"",通常分様式!L78,"")</f>
        <v/>
      </c>
      <c r="U69" s="417" t="str">
        <f>IF(通常分様式!M78&lt;&gt;"",通常分様式!M78,"")</f>
        <v/>
      </c>
      <c r="V69" s="399" t="str">
        <f>IF(通常分様式!N78&lt;&gt;"",通常分様式!N78,"")</f>
        <v/>
      </c>
      <c r="W69" s="417" t="str">
        <f>IF(通常分様式!O78&lt;&gt;"",通常分様式!O78,"")</f>
        <v/>
      </c>
      <c r="X69" s="417" t="str">
        <f>IF(通常分様式!P78&lt;&gt;"",通常分様式!P78,"")</f>
        <v/>
      </c>
      <c r="Y69" s="417" t="str">
        <f>IF(通常分様式!Q78&lt;&gt;"",通常分様式!Q78,"")</f>
        <v/>
      </c>
      <c r="Z69" s="399" t="str">
        <f>IF(通常分様式!R78&lt;&gt;"",通常分様式!R78,"")</f>
        <v/>
      </c>
      <c r="AA69" s="399" t="str">
        <f>IF(通常分様式!S78&lt;&gt;"",通常分様式!S78,"")</f>
        <v/>
      </c>
      <c r="AB69" s="399" t="str">
        <f>IF(通常分様式!T78&lt;&gt;"",通常分様式!T78,"")</f>
        <v/>
      </c>
      <c r="AC69" s="399" t="str">
        <f>IF(通常分様式!U78&lt;&gt;"",通常分様式!U78,"")</f>
        <v/>
      </c>
      <c r="AD69" s="399" t="str">
        <f>IF(通常分様式!V78&lt;&gt;"",通常分様式!V78,"")</f>
        <v/>
      </c>
      <c r="AE69" s="399" t="str">
        <f>IF(通常分様式!W78&lt;&gt;"",通常分様式!W78,"")</f>
        <v/>
      </c>
      <c r="AF69" s="399" t="str">
        <f>IF(通常分様式!X78&lt;&gt;"",通常分様式!X78,"")</f>
        <v/>
      </c>
      <c r="AG69" s="399" t="str">
        <f>IF(通常分様式!Y78&lt;&gt;"",通常分様式!Y78,"")</f>
        <v/>
      </c>
      <c r="AH69" s="399" t="str">
        <f>IF(通常分様式!Z78&lt;&gt;"",通常分様式!Z78,"")</f>
        <v/>
      </c>
      <c r="AI69" s="399" t="str">
        <f>IF(通常分様式!AA78&lt;&gt;"",通常分様式!AA78,"")</f>
        <v/>
      </c>
      <c r="AJ69" s="399" t="str">
        <f>IF(通常分様式!AB78&lt;&gt;"",通常分様式!AB78,"")</f>
        <v/>
      </c>
    </row>
    <row r="70" spans="1:36">
      <c r="A70" s="399" t="str">
        <f>IF(K70&lt;&gt;"",通常分様式!$G$3,"")</f>
        <v/>
      </c>
      <c r="B70" s="399" t="str">
        <f>IF(K70&lt;&gt;"",通常分様式!$G$4,"")</f>
        <v/>
      </c>
      <c r="C70" s="399" t="str">
        <f>IF(K70&lt;&gt;"",通常分様式!$G$5,"")</f>
        <v/>
      </c>
      <c r="D70" s="399"/>
      <c r="E70" s="399"/>
      <c r="F70" s="399"/>
      <c r="G70" s="399"/>
      <c r="H70" s="399"/>
      <c r="I70" s="399">
        <f>IF(通常分様式!A79&lt;&gt;"",通常分様式!A79,"")</f>
        <v>66</v>
      </c>
      <c r="J70" s="399" t="str">
        <f>IF(通常分様式!B79&lt;&gt;"",通常分様式!B79,"")</f>
        <v/>
      </c>
      <c r="K70" s="399" t="str">
        <f>IF(通常分様式!C79&lt;&gt;"",通常分様式!C79,"")</f>
        <v/>
      </c>
      <c r="L70" s="399" t="str">
        <f>IF(通常分様式!D79&lt;&gt;"",通常分様式!D79,"")</f>
        <v/>
      </c>
      <c r="M70" s="399" t="str">
        <f>IF(通常分様式!E79&lt;&gt;"",通常分様式!E79,"")</f>
        <v/>
      </c>
      <c r="N70" s="399" t="str">
        <f>IF(通常分様式!F79&lt;&gt;"",通常分様式!F79,"")</f>
        <v/>
      </c>
      <c r="O70" s="399" t="str">
        <f>IF(通常分様式!G79&lt;&gt;"",通常分様式!G79,"")</f>
        <v/>
      </c>
      <c r="P70" s="399" t="str">
        <f>IF(通常分様式!H79&lt;&gt;"",通常分様式!H79,"")</f>
        <v/>
      </c>
      <c r="Q70" s="399" t="str">
        <f>IF(通常分様式!I79&lt;&gt;"",通常分様式!I79,"")</f>
        <v/>
      </c>
      <c r="R70" s="399" t="str">
        <f>IF(通常分様式!J79&lt;&gt;"",通常分様式!J79,"")</f>
        <v/>
      </c>
      <c r="S70" s="399" t="str">
        <f>IF(通常分様式!K79&lt;&gt;"",通常分様式!K79,"")</f>
        <v/>
      </c>
      <c r="T70" s="399" t="str">
        <f>IF(通常分様式!L79&lt;&gt;"",通常分様式!L79,"")</f>
        <v/>
      </c>
      <c r="U70" s="417" t="str">
        <f>IF(通常分様式!M79&lt;&gt;"",通常分様式!M79,"")</f>
        <v/>
      </c>
      <c r="V70" s="399" t="str">
        <f>IF(通常分様式!N79&lt;&gt;"",通常分様式!N79,"")</f>
        <v/>
      </c>
      <c r="W70" s="417" t="str">
        <f>IF(通常分様式!O79&lt;&gt;"",通常分様式!O79,"")</f>
        <v/>
      </c>
      <c r="X70" s="417" t="str">
        <f>IF(通常分様式!P79&lt;&gt;"",通常分様式!P79,"")</f>
        <v/>
      </c>
      <c r="Y70" s="417" t="str">
        <f>IF(通常分様式!Q79&lt;&gt;"",通常分様式!Q79,"")</f>
        <v/>
      </c>
      <c r="Z70" s="399" t="str">
        <f>IF(通常分様式!R79&lt;&gt;"",通常分様式!R79,"")</f>
        <v/>
      </c>
      <c r="AA70" s="399" t="str">
        <f>IF(通常分様式!S79&lt;&gt;"",通常分様式!S79,"")</f>
        <v/>
      </c>
      <c r="AB70" s="399" t="str">
        <f>IF(通常分様式!T79&lt;&gt;"",通常分様式!T79,"")</f>
        <v/>
      </c>
      <c r="AC70" s="399" t="str">
        <f>IF(通常分様式!U79&lt;&gt;"",通常分様式!U79,"")</f>
        <v/>
      </c>
      <c r="AD70" s="399" t="str">
        <f>IF(通常分様式!V79&lt;&gt;"",通常分様式!V79,"")</f>
        <v/>
      </c>
      <c r="AE70" s="399" t="str">
        <f>IF(通常分様式!W79&lt;&gt;"",通常分様式!W79,"")</f>
        <v/>
      </c>
      <c r="AF70" s="399" t="str">
        <f>IF(通常分様式!X79&lt;&gt;"",通常分様式!X79,"")</f>
        <v/>
      </c>
      <c r="AG70" s="399" t="str">
        <f>IF(通常分様式!Y79&lt;&gt;"",通常分様式!Y79,"")</f>
        <v/>
      </c>
      <c r="AH70" s="399" t="str">
        <f>IF(通常分様式!Z79&lt;&gt;"",通常分様式!Z79,"")</f>
        <v/>
      </c>
      <c r="AI70" s="399" t="str">
        <f>IF(通常分様式!AA79&lt;&gt;"",通常分様式!AA79,"")</f>
        <v/>
      </c>
      <c r="AJ70" s="399" t="str">
        <f>IF(通常分様式!AB79&lt;&gt;"",通常分様式!AB79,"")</f>
        <v/>
      </c>
    </row>
    <row r="71" spans="1:36">
      <c r="A71" s="399" t="str">
        <f>IF(K71&lt;&gt;"",通常分様式!$G$3,"")</f>
        <v/>
      </c>
      <c r="B71" s="399" t="str">
        <f>IF(K71&lt;&gt;"",通常分様式!$G$4,"")</f>
        <v/>
      </c>
      <c r="C71" s="399" t="str">
        <f>IF(K71&lt;&gt;"",通常分様式!$G$5,"")</f>
        <v/>
      </c>
      <c r="D71" s="399"/>
      <c r="E71" s="399"/>
      <c r="F71" s="399"/>
      <c r="G71" s="399"/>
      <c r="H71" s="399"/>
      <c r="I71" s="399">
        <f>IF(通常分様式!A80&lt;&gt;"",通常分様式!A80,"")</f>
        <v>67</v>
      </c>
      <c r="J71" s="399" t="str">
        <f>IF(通常分様式!B80&lt;&gt;"",通常分様式!B80,"")</f>
        <v/>
      </c>
      <c r="K71" s="399" t="str">
        <f>IF(通常分様式!C80&lt;&gt;"",通常分様式!C80,"")</f>
        <v/>
      </c>
      <c r="L71" s="399" t="str">
        <f>IF(通常分様式!D80&lt;&gt;"",通常分様式!D80,"")</f>
        <v/>
      </c>
      <c r="M71" s="399" t="str">
        <f>IF(通常分様式!E80&lt;&gt;"",通常分様式!E80,"")</f>
        <v/>
      </c>
      <c r="N71" s="399" t="str">
        <f>IF(通常分様式!F80&lt;&gt;"",通常分様式!F80,"")</f>
        <v/>
      </c>
      <c r="O71" s="399" t="str">
        <f>IF(通常分様式!G80&lt;&gt;"",通常分様式!G80,"")</f>
        <v/>
      </c>
      <c r="P71" s="399" t="str">
        <f>IF(通常分様式!H80&lt;&gt;"",通常分様式!H80,"")</f>
        <v/>
      </c>
      <c r="Q71" s="399" t="str">
        <f>IF(通常分様式!I80&lt;&gt;"",通常分様式!I80,"")</f>
        <v/>
      </c>
      <c r="R71" s="399" t="str">
        <f>IF(通常分様式!J80&lt;&gt;"",通常分様式!J80,"")</f>
        <v/>
      </c>
      <c r="S71" s="399" t="str">
        <f>IF(通常分様式!K80&lt;&gt;"",通常分様式!K80,"")</f>
        <v/>
      </c>
      <c r="T71" s="399" t="str">
        <f>IF(通常分様式!L80&lt;&gt;"",通常分様式!L80,"")</f>
        <v/>
      </c>
      <c r="U71" s="417" t="str">
        <f>IF(通常分様式!M80&lt;&gt;"",通常分様式!M80,"")</f>
        <v/>
      </c>
      <c r="V71" s="399" t="str">
        <f>IF(通常分様式!N80&lt;&gt;"",通常分様式!N80,"")</f>
        <v/>
      </c>
      <c r="W71" s="417" t="str">
        <f>IF(通常分様式!O80&lt;&gt;"",通常分様式!O80,"")</f>
        <v/>
      </c>
      <c r="X71" s="417" t="str">
        <f>IF(通常分様式!P80&lt;&gt;"",通常分様式!P80,"")</f>
        <v/>
      </c>
      <c r="Y71" s="417" t="str">
        <f>IF(通常分様式!Q80&lt;&gt;"",通常分様式!Q80,"")</f>
        <v/>
      </c>
      <c r="Z71" s="399" t="str">
        <f>IF(通常分様式!R80&lt;&gt;"",通常分様式!R80,"")</f>
        <v/>
      </c>
      <c r="AA71" s="399" t="str">
        <f>IF(通常分様式!S80&lt;&gt;"",通常分様式!S80,"")</f>
        <v/>
      </c>
      <c r="AB71" s="399" t="str">
        <f>IF(通常分様式!T80&lt;&gt;"",通常分様式!T80,"")</f>
        <v/>
      </c>
      <c r="AC71" s="399" t="str">
        <f>IF(通常分様式!U80&lt;&gt;"",通常分様式!U80,"")</f>
        <v/>
      </c>
      <c r="AD71" s="399" t="str">
        <f>IF(通常分様式!V80&lt;&gt;"",通常分様式!V80,"")</f>
        <v/>
      </c>
      <c r="AE71" s="399" t="str">
        <f>IF(通常分様式!W80&lt;&gt;"",通常分様式!W80,"")</f>
        <v/>
      </c>
      <c r="AF71" s="399" t="str">
        <f>IF(通常分様式!X80&lt;&gt;"",通常分様式!X80,"")</f>
        <v/>
      </c>
      <c r="AG71" s="399" t="str">
        <f>IF(通常分様式!Y80&lt;&gt;"",通常分様式!Y80,"")</f>
        <v/>
      </c>
      <c r="AH71" s="399" t="str">
        <f>IF(通常分様式!Z80&lt;&gt;"",通常分様式!Z80,"")</f>
        <v/>
      </c>
      <c r="AI71" s="399" t="str">
        <f>IF(通常分様式!AA80&lt;&gt;"",通常分様式!AA80,"")</f>
        <v/>
      </c>
      <c r="AJ71" s="399" t="str">
        <f>IF(通常分様式!AB80&lt;&gt;"",通常分様式!AB80,"")</f>
        <v/>
      </c>
    </row>
    <row r="72" spans="1:36">
      <c r="A72" s="399" t="str">
        <f>IF(K72&lt;&gt;"",通常分様式!$G$3,"")</f>
        <v/>
      </c>
      <c r="B72" s="399" t="str">
        <f>IF(K72&lt;&gt;"",通常分様式!$G$4,"")</f>
        <v/>
      </c>
      <c r="C72" s="399" t="str">
        <f>IF(K72&lt;&gt;"",通常分様式!$G$5,"")</f>
        <v/>
      </c>
      <c r="D72" s="399"/>
      <c r="E72" s="399"/>
      <c r="F72" s="399"/>
      <c r="G72" s="399"/>
      <c r="H72" s="399"/>
      <c r="I72" s="399">
        <f>IF(通常分様式!A81&lt;&gt;"",通常分様式!A81,"")</f>
        <v>68</v>
      </c>
      <c r="J72" s="399" t="str">
        <f>IF(通常分様式!B81&lt;&gt;"",通常分様式!B81,"")</f>
        <v/>
      </c>
      <c r="K72" s="399" t="str">
        <f>IF(通常分様式!C81&lt;&gt;"",通常分様式!C81,"")</f>
        <v/>
      </c>
      <c r="L72" s="399" t="str">
        <f>IF(通常分様式!D81&lt;&gt;"",通常分様式!D81,"")</f>
        <v/>
      </c>
      <c r="M72" s="399" t="str">
        <f>IF(通常分様式!E81&lt;&gt;"",通常分様式!E81,"")</f>
        <v/>
      </c>
      <c r="N72" s="399" t="str">
        <f>IF(通常分様式!F81&lt;&gt;"",通常分様式!F81,"")</f>
        <v/>
      </c>
      <c r="O72" s="399" t="str">
        <f>IF(通常分様式!G81&lt;&gt;"",通常分様式!G81,"")</f>
        <v/>
      </c>
      <c r="P72" s="399" t="str">
        <f>IF(通常分様式!H81&lt;&gt;"",通常分様式!H81,"")</f>
        <v/>
      </c>
      <c r="Q72" s="399" t="str">
        <f>IF(通常分様式!I81&lt;&gt;"",通常分様式!I81,"")</f>
        <v/>
      </c>
      <c r="R72" s="399" t="str">
        <f>IF(通常分様式!J81&lt;&gt;"",通常分様式!J81,"")</f>
        <v/>
      </c>
      <c r="S72" s="399" t="str">
        <f>IF(通常分様式!K81&lt;&gt;"",通常分様式!K81,"")</f>
        <v/>
      </c>
      <c r="T72" s="399" t="str">
        <f>IF(通常分様式!L81&lt;&gt;"",通常分様式!L81,"")</f>
        <v/>
      </c>
      <c r="U72" s="417" t="str">
        <f>IF(通常分様式!M81&lt;&gt;"",通常分様式!M81,"")</f>
        <v/>
      </c>
      <c r="V72" s="399" t="str">
        <f>IF(通常分様式!N81&lt;&gt;"",通常分様式!N81,"")</f>
        <v/>
      </c>
      <c r="W72" s="417" t="str">
        <f>IF(通常分様式!O81&lt;&gt;"",通常分様式!O81,"")</f>
        <v/>
      </c>
      <c r="X72" s="417" t="str">
        <f>IF(通常分様式!P81&lt;&gt;"",通常分様式!P81,"")</f>
        <v/>
      </c>
      <c r="Y72" s="417" t="str">
        <f>IF(通常分様式!Q81&lt;&gt;"",通常分様式!Q81,"")</f>
        <v/>
      </c>
      <c r="Z72" s="399" t="str">
        <f>IF(通常分様式!R81&lt;&gt;"",通常分様式!R81,"")</f>
        <v/>
      </c>
      <c r="AA72" s="399" t="str">
        <f>IF(通常分様式!S81&lt;&gt;"",通常分様式!S81,"")</f>
        <v/>
      </c>
      <c r="AB72" s="399" t="str">
        <f>IF(通常分様式!T81&lt;&gt;"",通常分様式!T81,"")</f>
        <v/>
      </c>
      <c r="AC72" s="399" t="str">
        <f>IF(通常分様式!U81&lt;&gt;"",通常分様式!U81,"")</f>
        <v/>
      </c>
      <c r="AD72" s="399" t="str">
        <f>IF(通常分様式!V81&lt;&gt;"",通常分様式!V81,"")</f>
        <v/>
      </c>
      <c r="AE72" s="399" t="str">
        <f>IF(通常分様式!W81&lt;&gt;"",通常分様式!W81,"")</f>
        <v/>
      </c>
      <c r="AF72" s="399" t="str">
        <f>IF(通常分様式!X81&lt;&gt;"",通常分様式!X81,"")</f>
        <v/>
      </c>
      <c r="AG72" s="399" t="str">
        <f>IF(通常分様式!Y81&lt;&gt;"",通常分様式!Y81,"")</f>
        <v/>
      </c>
      <c r="AH72" s="399" t="str">
        <f>IF(通常分様式!Z81&lt;&gt;"",通常分様式!Z81,"")</f>
        <v/>
      </c>
      <c r="AI72" s="399" t="str">
        <f>IF(通常分様式!AA81&lt;&gt;"",通常分様式!AA81,"")</f>
        <v/>
      </c>
      <c r="AJ72" s="399" t="str">
        <f>IF(通常分様式!AB81&lt;&gt;"",通常分様式!AB81,"")</f>
        <v/>
      </c>
    </row>
    <row r="73" spans="1:36">
      <c r="A73" s="399" t="str">
        <f>IF(K73&lt;&gt;"",通常分様式!$G$3,"")</f>
        <v/>
      </c>
      <c r="B73" s="399" t="str">
        <f>IF(K73&lt;&gt;"",通常分様式!$G$4,"")</f>
        <v/>
      </c>
      <c r="C73" s="399" t="str">
        <f>IF(K73&lt;&gt;"",通常分様式!$G$5,"")</f>
        <v/>
      </c>
      <c r="D73" s="399"/>
      <c r="E73" s="399"/>
      <c r="F73" s="399"/>
      <c r="G73" s="399"/>
      <c r="H73" s="399"/>
      <c r="I73" s="399">
        <f>IF(通常分様式!A82&lt;&gt;"",通常分様式!A82,"")</f>
        <v>69</v>
      </c>
      <c r="J73" s="399" t="str">
        <f>IF(通常分様式!B82&lt;&gt;"",通常分様式!B82,"")</f>
        <v/>
      </c>
      <c r="K73" s="399" t="str">
        <f>IF(通常分様式!C82&lt;&gt;"",通常分様式!C82,"")</f>
        <v/>
      </c>
      <c r="L73" s="399" t="str">
        <f>IF(通常分様式!D82&lt;&gt;"",通常分様式!D82,"")</f>
        <v/>
      </c>
      <c r="M73" s="399" t="str">
        <f>IF(通常分様式!E82&lt;&gt;"",通常分様式!E82,"")</f>
        <v/>
      </c>
      <c r="N73" s="399" t="str">
        <f>IF(通常分様式!F82&lt;&gt;"",通常分様式!F82,"")</f>
        <v/>
      </c>
      <c r="O73" s="399" t="str">
        <f>IF(通常分様式!G82&lt;&gt;"",通常分様式!G82,"")</f>
        <v/>
      </c>
      <c r="P73" s="399" t="str">
        <f>IF(通常分様式!H82&lt;&gt;"",通常分様式!H82,"")</f>
        <v/>
      </c>
      <c r="Q73" s="399" t="str">
        <f>IF(通常分様式!I82&lt;&gt;"",通常分様式!I82,"")</f>
        <v/>
      </c>
      <c r="R73" s="399" t="str">
        <f>IF(通常分様式!J82&lt;&gt;"",通常分様式!J82,"")</f>
        <v/>
      </c>
      <c r="S73" s="399" t="str">
        <f>IF(通常分様式!K82&lt;&gt;"",通常分様式!K82,"")</f>
        <v/>
      </c>
      <c r="T73" s="399" t="str">
        <f>IF(通常分様式!L82&lt;&gt;"",通常分様式!L82,"")</f>
        <v/>
      </c>
      <c r="U73" s="417" t="str">
        <f>IF(通常分様式!M82&lt;&gt;"",通常分様式!M82,"")</f>
        <v/>
      </c>
      <c r="V73" s="399" t="str">
        <f>IF(通常分様式!N82&lt;&gt;"",通常分様式!N82,"")</f>
        <v/>
      </c>
      <c r="W73" s="417" t="str">
        <f>IF(通常分様式!O82&lt;&gt;"",通常分様式!O82,"")</f>
        <v/>
      </c>
      <c r="X73" s="417" t="str">
        <f>IF(通常分様式!P82&lt;&gt;"",通常分様式!P82,"")</f>
        <v/>
      </c>
      <c r="Y73" s="417" t="str">
        <f>IF(通常分様式!Q82&lt;&gt;"",通常分様式!Q82,"")</f>
        <v/>
      </c>
      <c r="Z73" s="399" t="str">
        <f>IF(通常分様式!R82&lt;&gt;"",通常分様式!R82,"")</f>
        <v/>
      </c>
      <c r="AA73" s="399" t="str">
        <f>IF(通常分様式!S82&lt;&gt;"",通常分様式!S82,"")</f>
        <v/>
      </c>
      <c r="AB73" s="399" t="str">
        <f>IF(通常分様式!T82&lt;&gt;"",通常分様式!T82,"")</f>
        <v/>
      </c>
      <c r="AC73" s="399" t="str">
        <f>IF(通常分様式!U82&lt;&gt;"",通常分様式!U82,"")</f>
        <v/>
      </c>
      <c r="AD73" s="399" t="str">
        <f>IF(通常分様式!V82&lt;&gt;"",通常分様式!V82,"")</f>
        <v/>
      </c>
      <c r="AE73" s="399" t="str">
        <f>IF(通常分様式!W82&lt;&gt;"",通常分様式!W82,"")</f>
        <v/>
      </c>
      <c r="AF73" s="399" t="str">
        <f>IF(通常分様式!X82&lt;&gt;"",通常分様式!X82,"")</f>
        <v/>
      </c>
      <c r="AG73" s="399" t="str">
        <f>IF(通常分様式!Y82&lt;&gt;"",通常分様式!Y82,"")</f>
        <v/>
      </c>
      <c r="AH73" s="399" t="str">
        <f>IF(通常分様式!Z82&lt;&gt;"",通常分様式!Z82,"")</f>
        <v/>
      </c>
      <c r="AI73" s="399" t="str">
        <f>IF(通常分様式!AA82&lt;&gt;"",通常分様式!AA82,"")</f>
        <v/>
      </c>
      <c r="AJ73" s="399" t="str">
        <f>IF(通常分様式!AB82&lt;&gt;"",通常分様式!AB82,"")</f>
        <v/>
      </c>
    </row>
    <row r="74" spans="1:36">
      <c r="A74" s="399" t="str">
        <f>IF(K74&lt;&gt;"",通常分様式!$G$3,"")</f>
        <v/>
      </c>
      <c r="B74" s="399" t="str">
        <f>IF(K74&lt;&gt;"",通常分様式!$G$4,"")</f>
        <v/>
      </c>
      <c r="C74" s="399" t="str">
        <f>IF(K74&lt;&gt;"",通常分様式!$G$5,"")</f>
        <v/>
      </c>
      <c r="D74" s="399"/>
      <c r="E74" s="399"/>
      <c r="F74" s="399"/>
      <c r="G74" s="399"/>
      <c r="H74" s="399"/>
      <c r="I74" s="399">
        <f>IF(通常分様式!A83&lt;&gt;"",通常分様式!A83,"")</f>
        <v>70</v>
      </c>
      <c r="J74" s="399" t="str">
        <f>IF(通常分様式!B83&lt;&gt;"",通常分様式!B83,"")</f>
        <v/>
      </c>
      <c r="K74" s="399" t="str">
        <f>IF(通常分様式!C83&lt;&gt;"",通常分様式!C83,"")</f>
        <v/>
      </c>
      <c r="L74" s="399" t="str">
        <f>IF(通常分様式!D83&lt;&gt;"",通常分様式!D83,"")</f>
        <v/>
      </c>
      <c r="M74" s="399" t="str">
        <f>IF(通常分様式!E83&lt;&gt;"",通常分様式!E83,"")</f>
        <v/>
      </c>
      <c r="N74" s="399" t="str">
        <f>IF(通常分様式!F83&lt;&gt;"",通常分様式!F83,"")</f>
        <v/>
      </c>
      <c r="O74" s="399" t="str">
        <f>IF(通常分様式!G83&lt;&gt;"",通常分様式!G83,"")</f>
        <v/>
      </c>
      <c r="P74" s="399" t="str">
        <f>IF(通常分様式!H83&lt;&gt;"",通常分様式!H83,"")</f>
        <v/>
      </c>
      <c r="Q74" s="399" t="str">
        <f>IF(通常分様式!I83&lt;&gt;"",通常分様式!I83,"")</f>
        <v/>
      </c>
      <c r="R74" s="399" t="str">
        <f>IF(通常分様式!J83&lt;&gt;"",通常分様式!J83,"")</f>
        <v/>
      </c>
      <c r="S74" s="399" t="str">
        <f>IF(通常分様式!K83&lt;&gt;"",通常分様式!K83,"")</f>
        <v/>
      </c>
      <c r="T74" s="399" t="str">
        <f>IF(通常分様式!L83&lt;&gt;"",通常分様式!L83,"")</f>
        <v/>
      </c>
      <c r="U74" s="417" t="str">
        <f>IF(通常分様式!M83&lt;&gt;"",通常分様式!M83,"")</f>
        <v/>
      </c>
      <c r="V74" s="399" t="str">
        <f>IF(通常分様式!N83&lt;&gt;"",通常分様式!N83,"")</f>
        <v/>
      </c>
      <c r="W74" s="417" t="str">
        <f>IF(通常分様式!O83&lt;&gt;"",通常分様式!O83,"")</f>
        <v/>
      </c>
      <c r="X74" s="417" t="str">
        <f>IF(通常分様式!P83&lt;&gt;"",通常分様式!P83,"")</f>
        <v/>
      </c>
      <c r="Y74" s="417" t="str">
        <f>IF(通常分様式!Q83&lt;&gt;"",通常分様式!Q83,"")</f>
        <v/>
      </c>
      <c r="Z74" s="399" t="str">
        <f>IF(通常分様式!R83&lt;&gt;"",通常分様式!R83,"")</f>
        <v/>
      </c>
      <c r="AA74" s="399" t="str">
        <f>IF(通常分様式!S83&lt;&gt;"",通常分様式!S83,"")</f>
        <v/>
      </c>
      <c r="AB74" s="399" t="str">
        <f>IF(通常分様式!T83&lt;&gt;"",通常分様式!T83,"")</f>
        <v/>
      </c>
      <c r="AC74" s="399" t="str">
        <f>IF(通常分様式!U83&lt;&gt;"",通常分様式!U83,"")</f>
        <v/>
      </c>
      <c r="AD74" s="399" t="str">
        <f>IF(通常分様式!V83&lt;&gt;"",通常分様式!V83,"")</f>
        <v/>
      </c>
      <c r="AE74" s="399" t="str">
        <f>IF(通常分様式!W83&lt;&gt;"",通常分様式!W83,"")</f>
        <v/>
      </c>
      <c r="AF74" s="399" t="str">
        <f>IF(通常分様式!X83&lt;&gt;"",通常分様式!X83,"")</f>
        <v/>
      </c>
      <c r="AG74" s="399" t="str">
        <f>IF(通常分様式!Y83&lt;&gt;"",通常分様式!Y83,"")</f>
        <v/>
      </c>
      <c r="AH74" s="399" t="str">
        <f>IF(通常分様式!Z83&lt;&gt;"",通常分様式!Z83,"")</f>
        <v/>
      </c>
      <c r="AI74" s="399" t="str">
        <f>IF(通常分様式!AA83&lt;&gt;"",通常分様式!AA83,"")</f>
        <v/>
      </c>
      <c r="AJ74" s="399" t="str">
        <f>IF(通常分様式!AB83&lt;&gt;"",通常分様式!AB83,"")</f>
        <v/>
      </c>
    </row>
    <row r="75" spans="1:36">
      <c r="A75" s="399" t="str">
        <f>IF(K75&lt;&gt;"",通常分様式!$G$3,"")</f>
        <v/>
      </c>
      <c r="B75" s="399" t="str">
        <f>IF(K75&lt;&gt;"",通常分様式!$G$4,"")</f>
        <v/>
      </c>
      <c r="C75" s="399" t="str">
        <f>IF(K75&lt;&gt;"",通常分様式!$G$5,"")</f>
        <v/>
      </c>
      <c r="D75" s="399"/>
      <c r="E75" s="399"/>
      <c r="F75" s="399"/>
      <c r="G75" s="399"/>
      <c r="H75" s="399"/>
      <c r="I75" s="399">
        <f>IF(通常分様式!A84&lt;&gt;"",通常分様式!A84,"")</f>
        <v>71</v>
      </c>
      <c r="J75" s="399" t="str">
        <f>IF(通常分様式!B84&lt;&gt;"",通常分様式!B84,"")</f>
        <v/>
      </c>
      <c r="K75" s="399" t="str">
        <f>IF(通常分様式!C84&lt;&gt;"",通常分様式!C84,"")</f>
        <v/>
      </c>
      <c r="L75" s="399" t="str">
        <f>IF(通常分様式!D84&lt;&gt;"",通常分様式!D84,"")</f>
        <v/>
      </c>
      <c r="M75" s="399" t="str">
        <f>IF(通常分様式!E84&lt;&gt;"",通常分様式!E84,"")</f>
        <v/>
      </c>
      <c r="N75" s="399" t="str">
        <f>IF(通常分様式!F84&lt;&gt;"",通常分様式!F84,"")</f>
        <v/>
      </c>
      <c r="O75" s="399" t="str">
        <f>IF(通常分様式!G84&lt;&gt;"",通常分様式!G84,"")</f>
        <v/>
      </c>
      <c r="P75" s="399" t="str">
        <f>IF(通常分様式!H84&lt;&gt;"",通常分様式!H84,"")</f>
        <v/>
      </c>
      <c r="Q75" s="399" t="str">
        <f>IF(通常分様式!I84&lt;&gt;"",通常分様式!I84,"")</f>
        <v/>
      </c>
      <c r="R75" s="399" t="str">
        <f>IF(通常分様式!J84&lt;&gt;"",通常分様式!J84,"")</f>
        <v/>
      </c>
      <c r="S75" s="399" t="str">
        <f>IF(通常分様式!K84&lt;&gt;"",通常分様式!K84,"")</f>
        <v/>
      </c>
      <c r="T75" s="399" t="str">
        <f>IF(通常分様式!L84&lt;&gt;"",通常分様式!L84,"")</f>
        <v/>
      </c>
      <c r="U75" s="417" t="str">
        <f>IF(通常分様式!M84&lt;&gt;"",通常分様式!M84,"")</f>
        <v/>
      </c>
      <c r="V75" s="399" t="str">
        <f>IF(通常分様式!N84&lt;&gt;"",通常分様式!N84,"")</f>
        <v/>
      </c>
      <c r="W75" s="417" t="str">
        <f>IF(通常分様式!O84&lt;&gt;"",通常分様式!O84,"")</f>
        <v/>
      </c>
      <c r="X75" s="417" t="str">
        <f>IF(通常分様式!P84&lt;&gt;"",通常分様式!P84,"")</f>
        <v/>
      </c>
      <c r="Y75" s="417" t="str">
        <f>IF(通常分様式!Q84&lt;&gt;"",通常分様式!Q84,"")</f>
        <v/>
      </c>
      <c r="Z75" s="399" t="str">
        <f>IF(通常分様式!R84&lt;&gt;"",通常分様式!R84,"")</f>
        <v/>
      </c>
      <c r="AA75" s="399" t="str">
        <f>IF(通常分様式!S84&lt;&gt;"",通常分様式!S84,"")</f>
        <v/>
      </c>
      <c r="AB75" s="399" t="str">
        <f>IF(通常分様式!T84&lt;&gt;"",通常分様式!T84,"")</f>
        <v/>
      </c>
      <c r="AC75" s="399" t="str">
        <f>IF(通常分様式!U84&lt;&gt;"",通常分様式!U84,"")</f>
        <v/>
      </c>
      <c r="AD75" s="399" t="str">
        <f>IF(通常分様式!V84&lt;&gt;"",通常分様式!V84,"")</f>
        <v/>
      </c>
      <c r="AE75" s="399" t="str">
        <f>IF(通常分様式!W84&lt;&gt;"",通常分様式!W84,"")</f>
        <v/>
      </c>
      <c r="AF75" s="399" t="str">
        <f>IF(通常分様式!X84&lt;&gt;"",通常分様式!X84,"")</f>
        <v/>
      </c>
      <c r="AG75" s="399" t="str">
        <f>IF(通常分様式!Y84&lt;&gt;"",通常分様式!Y84,"")</f>
        <v/>
      </c>
      <c r="AH75" s="399" t="str">
        <f>IF(通常分様式!Z84&lt;&gt;"",通常分様式!Z84,"")</f>
        <v/>
      </c>
      <c r="AI75" s="399" t="str">
        <f>IF(通常分様式!AA84&lt;&gt;"",通常分様式!AA84,"")</f>
        <v/>
      </c>
      <c r="AJ75" s="399" t="str">
        <f>IF(通常分様式!AB84&lt;&gt;"",通常分様式!AB84,"")</f>
        <v/>
      </c>
    </row>
    <row r="76" spans="1:36">
      <c r="A76" s="399" t="str">
        <f>IF(K76&lt;&gt;"",通常分様式!$G$3,"")</f>
        <v/>
      </c>
      <c r="B76" s="399" t="str">
        <f>IF(K76&lt;&gt;"",通常分様式!$G$4,"")</f>
        <v/>
      </c>
      <c r="C76" s="399" t="str">
        <f>IF(K76&lt;&gt;"",通常分様式!$G$5,"")</f>
        <v/>
      </c>
      <c r="D76" s="399"/>
      <c r="E76" s="399"/>
      <c r="F76" s="399"/>
      <c r="G76" s="399"/>
      <c r="H76" s="399"/>
      <c r="I76" s="399">
        <f>IF(通常分様式!A85&lt;&gt;"",通常分様式!A85,"")</f>
        <v>72</v>
      </c>
      <c r="J76" s="399" t="str">
        <f>IF(通常分様式!B85&lt;&gt;"",通常分様式!B85,"")</f>
        <v/>
      </c>
      <c r="K76" s="399" t="str">
        <f>IF(通常分様式!C85&lt;&gt;"",通常分様式!C85,"")</f>
        <v/>
      </c>
      <c r="L76" s="399" t="str">
        <f>IF(通常分様式!D85&lt;&gt;"",通常分様式!D85,"")</f>
        <v/>
      </c>
      <c r="M76" s="399" t="str">
        <f>IF(通常分様式!E85&lt;&gt;"",通常分様式!E85,"")</f>
        <v/>
      </c>
      <c r="N76" s="399" t="str">
        <f>IF(通常分様式!F85&lt;&gt;"",通常分様式!F85,"")</f>
        <v/>
      </c>
      <c r="O76" s="399" t="str">
        <f>IF(通常分様式!G85&lt;&gt;"",通常分様式!G85,"")</f>
        <v/>
      </c>
      <c r="P76" s="399" t="str">
        <f>IF(通常分様式!H85&lt;&gt;"",通常分様式!H85,"")</f>
        <v/>
      </c>
      <c r="Q76" s="399" t="str">
        <f>IF(通常分様式!I85&lt;&gt;"",通常分様式!I85,"")</f>
        <v/>
      </c>
      <c r="R76" s="399" t="str">
        <f>IF(通常分様式!J85&lt;&gt;"",通常分様式!J85,"")</f>
        <v/>
      </c>
      <c r="S76" s="399" t="str">
        <f>IF(通常分様式!K85&lt;&gt;"",通常分様式!K85,"")</f>
        <v/>
      </c>
      <c r="T76" s="399" t="str">
        <f>IF(通常分様式!L85&lt;&gt;"",通常分様式!L85,"")</f>
        <v/>
      </c>
      <c r="U76" s="417" t="str">
        <f>IF(通常分様式!M85&lt;&gt;"",通常分様式!M85,"")</f>
        <v/>
      </c>
      <c r="V76" s="399" t="str">
        <f>IF(通常分様式!N85&lt;&gt;"",通常分様式!N85,"")</f>
        <v/>
      </c>
      <c r="W76" s="417" t="str">
        <f>IF(通常分様式!O85&lt;&gt;"",通常分様式!O85,"")</f>
        <v/>
      </c>
      <c r="X76" s="417" t="str">
        <f>IF(通常分様式!P85&lt;&gt;"",通常分様式!P85,"")</f>
        <v/>
      </c>
      <c r="Y76" s="417" t="str">
        <f>IF(通常分様式!Q85&lt;&gt;"",通常分様式!Q85,"")</f>
        <v/>
      </c>
      <c r="Z76" s="399" t="str">
        <f>IF(通常分様式!R85&lt;&gt;"",通常分様式!R85,"")</f>
        <v/>
      </c>
      <c r="AA76" s="399" t="str">
        <f>IF(通常分様式!S85&lt;&gt;"",通常分様式!S85,"")</f>
        <v/>
      </c>
      <c r="AB76" s="399" t="str">
        <f>IF(通常分様式!T85&lt;&gt;"",通常分様式!T85,"")</f>
        <v/>
      </c>
      <c r="AC76" s="399" t="str">
        <f>IF(通常分様式!U85&lt;&gt;"",通常分様式!U85,"")</f>
        <v/>
      </c>
      <c r="AD76" s="399" t="str">
        <f>IF(通常分様式!V85&lt;&gt;"",通常分様式!V85,"")</f>
        <v/>
      </c>
      <c r="AE76" s="399" t="str">
        <f>IF(通常分様式!W85&lt;&gt;"",通常分様式!W85,"")</f>
        <v/>
      </c>
      <c r="AF76" s="399" t="str">
        <f>IF(通常分様式!X85&lt;&gt;"",通常分様式!X85,"")</f>
        <v/>
      </c>
      <c r="AG76" s="399" t="str">
        <f>IF(通常分様式!Y85&lt;&gt;"",通常分様式!Y85,"")</f>
        <v/>
      </c>
      <c r="AH76" s="399" t="str">
        <f>IF(通常分様式!Z85&lt;&gt;"",通常分様式!Z85,"")</f>
        <v/>
      </c>
      <c r="AI76" s="399" t="str">
        <f>IF(通常分様式!AA85&lt;&gt;"",通常分様式!AA85,"")</f>
        <v/>
      </c>
      <c r="AJ76" s="399" t="str">
        <f>IF(通常分様式!AB85&lt;&gt;"",通常分様式!AB85,"")</f>
        <v/>
      </c>
    </row>
    <row r="77" spans="1:36">
      <c r="A77" s="399" t="str">
        <f>IF(K77&lt;&gt;"",通常分様式!$G$3,"")</f>
        <v/>
      </c>
      <c r="B77" s="399" t="str">
        <f>IF(K77&lt;&gt;"",通常分様式!$G$4,"")</f>
        <v/>
      </c>
      <c r="C77" s="399" t="str">
        <f>IF(K77&lt;&gt;"",通常分様式!$G$5,"")</f>
        <v/>
      </c>
      <c r="D77" s="399"/>
      <c r="E77" s="399"/>
      <c r="F77" s="399"/>
      <c r="G77" s="399"/>
      <c r="H77" s="399"/>
      <c r="I77" s="399">
        <f>IF(通常分様式!A86&lt;&gt;"",通常分様式!A86,"")</f>
        <v>73</v>
      </c>
      <c r="J77" s="399" t="str">
        <f>IF(通常分様式!B86&lt;&gt;"",通常分様式!B86,"")</f>
        <v/>
      </c>
      <c r="K77" s="399" t="str">
        <f>IF(通常分様式!C86&lt;&gt;"",通常分様式!C86,"")</f>
        <v/>
      </c>
      <c r="L77" s="399" t="str">
        <f>IF(通常分様式!D86&lt;&gt;"",通常分様式!D86,"")</f>
        <v/>
      </c>
      <c r="M77" s="399" t="str">
        <f>IF(通常分様式!E86&lt;&gt;"",通常分様式!E86,"")</f>
        <v/>
      </c>
      <c r="N77" s="399" t="str">
        <f>IF(通常分様式!F86&lt;&gt;"",通常分様式!F86,"")</f>
        <v/>
      </c>
      <c r="O77" s="399" t="str">
        <f>IF(通常分様式!G86&lt;&gt;"",通常分様式!G86,"")</f>
        <v/>
      </c>
      <c r="P77" s="399" t="str">
        <f>IF(通常分様式!H86&lt;&gt;"",通常分様式!H86,"")</f>
        <v/>
      </c>
      <c r="Q77" s="399" t="str">
        <f>IF(通常分様式!I86&lt;&gt;"",通常分様式!I86,"")</f>
        <v/>
      </c>
      <c r="R77" s="399" t="str">
        <f>IF(通常分様式!J86&lt;&gt;"",通常分様式!J86,"")</f>
        <v/>
      </c>
      <c r="S77" s="399" t="str">
        <f>IF(通常分様式!K86&lt;&gt;"",通常分様式!K86,"")</f>
        <v/>
      </c>
      <c r="T77" s="399" t="str">
        <f>IF(通常分様式!L86&lt;&gt;"",通常分様式!L86,"")</f>
        <v/>
      </c>
      <c r="U77" s="417" t="str">
        <f>IF(通常分様式!M86&lt;&gt;"",通常分様式!M86,"")</f>
        <v/>
      </c>
      <c r="V77" s="399" t="str">
        <f>IF(通常分様式!N86&lt;&gt;"",通常分様式!N86,"")</f>
        <v/>
      </c>
      <c r="W77" s="417" t="str">
        <f>IF(通常分様式!O86&lt;&gt;"",通常分様式!O86,"")</f>
        <v/>
      </c>
      <c r="X77" s="417" t="str">
        <f>IF(通常分様式!P86&lt;&gt;"",通常分様式!P86,"")</f>
        <v/>
      </c>
      <c r="Y77" s="417" t="str">
        <f>IF(通常分様式!Q86&lt;&gt;"",通常分様式!Q86,"")</f>
        <v/>
      </c>
      <c r="Z77" s="399" t="str">
        <f>IF(通常分様式!R86&lt;&gt;"",通常分様式!R86,"")</f>
        <v/>
      </c>
      <c r="AA77" s="399" t="str">
        <f>IF(通常分様式!S86&lt;&gt;"",通常分様式!S86,"")</f>
        <v/>
      </c>
      <c r="AB77" s="399" t="str">
        <f>IF(通常分様式!T86&lt;&gt;"",通常分様式!T86,"")</f>
        <v/>
      </c>
      <c r="AC77" s="399" t="str">
        <f>IF(通常分様式!U86&lt;&gt;"",通常分様式!U86,"")</f>
        <v/>
      </c>
      <c r="AD77" s="399" t="str">
        <f>IF(通常分様式!V86&lt;&gt;"",通常分様式!V86,"")</f>
        <v/>
      </c>
      <c r="AE77" s="399" t="str">
        <f>IF(通常分様式!W86&lt;&gt;"",通常分様式!W86,"")</f>
        <v/>
      </c>
      <c r="AF77" s="399" t="str">
        <f>IF(通常分様式!X86&lt;&gt;"",通常分様式!X86,"")</f>
        <v/>
      </c>
      <c r="AG77" s="399" t="str">
        <f>IF(通常分様式!Y86&lt;&gt;"",通常分様式!Y86,"")</f>
        <v/>
      </c>
      <c r="AH77" s="399" t="str">
        <f>IF(通常分様式!Z86&lt;&gt;"",通常分様式!Z86,"")</f>
        <v/>
      </c>
      <c r="AI77" s="399" t="str">
        <f>IF(通常分様式!AA86&lt;&gt;"",通常分様式!AA86,"")</f>
        <v/>
      </c>
      <c r="AJ77" s="399" t="str">
        <f>IF(通常分様式!AB86&lt;&gt;"",通常分様式!AB86,"")</f>
        <v/>
      </c>
    </row>
    <row r="78" spans="1:36">
      <c r="A78" s="399" t="str">
        <f>IF(K78&lt;&gt;"",通常分様式!$G$3,"")</f>
        <v/>
      </c>
      <c r="B78" s="399" t="str">
        <f>IF(K78&lt;&gt;"",通常分様式!$G$4,"")</f>
        <v/>
      </c>
      <c r="C78" s="399" t="str">
        <f>IF(K78&lt;&gt;"",通常分様式!$G$5,"")</f>
        <v/>
      </c>
      <c r="D78" s="399"/>
      <c r="E78" s="399"/>
      <c r="F78" s="399"/>
      <c r="G78" s="399"/>
      <c r="H78" s="399"/>
      <c r="I78" s="399">
        <f>IF(通常分様式!A87&lt;&gt;"",通常分様式!A87,"")</f>
        <v>74</v>
      </c>
      <c r="J78" s="399" t="str">
        <f>IF(通常分様式!B87&lt;&gt;"",通常分様式!B87,"")</f>
        <v/>
      </c>
      <c r="K78" s="399" t="str">
        <f>IF(通常分様式!C87&lt;&gt;"",通常分様式!C87,"")</f>
        <v/>
      </c>
      <c r="L78" s="399" t="str">
        <f>IF(通常分様式!D87&lt;&gt;"",通常分様式!D87,"")</f>
        <v/>
      </c>
      <c r="M78" s="399" t="str">
        <f>IF(通常分様式!E87&lt;&gt;"",通常分様式!E87,"")</f>
        <v/>
      </c>
      <c r="N78" s="399" t="str">
        <f>IF(通常分様式!F87&lt;&gt;"",通常分様式!F87,"")</f>
        <v/>
      </c>
      <c r="O78" s="399" t="str">
        <f>IF(通常分様式!G87&lt;&gt;"",通常分様式!G87,"")</f>
        <v/>
      </c>
      <c r="P78" s="399" t="str">
        <f>IF(通常分様式!H87&lt;&gt;"",通常分様式!H87,"")</f>
        <v/>
      </c>
      <c r="Q78" s="399" t="str">
        <f>IF(通常分様式!I87&lt;&gt;"",通常分様式!I87,"")</f>
        <v/>
      </c>
      <c r="R78" s="399" t="str">
        <f>IF(通常分様式!J87&lt;&gt;"",通常分様式!J87,"")</f>
        <v/>
      </c>
      <c r="S78" s="399" t="str">
        <f>IF(通常分様式!K87&lt;&gt;"",通常分様式!K87,"")</f>
        <v/>
      </c>
      <c r="T78" s="399" t="str">
        <f>IF(通常分様式!L87&lt;&gt;"",通常分様式!L87,"")</f>
        <v/>
      </c>
      <c r="U78" s="417" t="str">
        <f>IF(通常分様式!M87&lt;&gt;"",通常分様式!M87,"")</f>
        <v/>
      </c>
      <c r="V78" s="399" t="str">
        <f>IF(通常分様式!N87&lt;&gt;"",通常分様式!N87,"")</f>
        <v/>
      </c>
      <c r="W78" s="417" t="str">
        <f>IF(通常分様式!O87&lt;&gt;"",通常分様式!O87,"")</f>
        <v/>
      </c>
      <c r="X78" s="417" t="str">
        <f>IF(通常分様式!P87&lt;&gt;"",通常分様式!P87,"")</f>
        <v/>
      </c>
      <c r="Y78" s="417" t="str">
        <f>IF(通常分様式!Q87&lt;&gt;"",通常分様式!Q87,"")</f>
        <v/>
      </c>
      <c r="Z78" s="399" t="str">
        <f>IF(通常分様式!R87&lt;&gt;"",通常分様式!R87,"")</f>
        <v/>
      </c>
      <c r="AA78" s="399" t="str">
        <f>IF(通常分様式!S87&lt;&gt;"",通常分様式!S87,"")</f>
        <v/>
      </c>
      <c r="AB78" s="399" t="str">
        <f>IF(通常分様式!T87&lt;&gt;"",通常分様式!T87,"")</f>
        <v/>
      </c>
      <c r="AC78" s="399" t="str">
        <f>IF(通常分様式!U87&lt;&gt;"",通常分様式!U87,"")</f>
        <v/>
      </c>
      <c r="AD78" s="399" t="str">
        <f>IF(通常分様式!V87&lt;&gt;"",通常分様式!V87,"")</f>
        <v/>
      </c>
      <c r="AE78" s="399" t="str">
        <f>IF(通常分様式!W87&lt;&gt;"",通常分様式!W87,"")</f>
        <v/>
      </c>
      <c r="AF78" s="399" t="str">
        <f>IF(通常分様式!X87&lt;&gt;"",通常分様式!X87,"")</f>
        <v/>
      </c>
      <c r="AG78" s="399" t="str">
        <f>IF(通常分様式!Y87&lt;&gt;"",通常分様式!Y87,"")</f>
        <v/>
      </c>
      <c r="AH78" s="399" t="str">
        <f>IF(通常分様式!Z87&lt;&gt;"",通常分様式!Z87,"")</f>
        <v/>
      </c>
      <c r="AI78" s="399" t="str">
        <f>IF(通常分様式!AA87&lt;&gt;"",通常分様式!AA87,"")</f>
        <v/>
      </c>
      <c r="AJ78" s="399" t="str">
        <f>IF(通常分様式!AB87&lt;&gt;"",通常分様式!AB87,"")</f>
        <v/>
      </c>
    </row>
    <row r="79" spans="1:36">
      <c r="A79" s="399" t="str">
        <f>IF(K79&lt;&gt;"",通常分様式!$G$3,"")</f>
        <v/>
      </c>
      <c r="B79" s="399" t="str">
        <f>IF(K79&lt;&gt;"",通常分様式!$G$4,"")</f>
        <v/>
      </c>
      <c r="C79" s="399" t="str">
        <f>IF(K79&lt;&gt;"",通常分様式!$G$5,"")</f>
        <v/>
      </c>
      <c r="D79" s="399"/>
      <c r="E79" s="399"/>
      <c r="F79" s="399"/>
      <c r="G79" s="399"/>
      <c r="H79" s="399"/>
      <c r="I79" s="399">
        <f>IF(通常分様式!A88&lt;&gt;"",通常分様式!A88,"")</f>
        <v>75</v>
      </c>
      <c r="J79" s="399" t="str">
        <f>IF(通常分様式!B88&lt;&gt;"",通常分様式!B88,"")</f>
        <v/>
      </c>
      <c r="K79" s="399" t="str">
        <f>IF(通常分様式!C88&lt;&gt;"",通常分様式!C88,"")</f>
        <v/>
      </c>
      <c r="L79" s="399" t="str">
        <f>IF(通常分様式!D88&lt;&gt;"",通常分様式!D88,"")</f>
        <v/>
      </c>
      <c r="M79" s="399" t="str">
        <f>IF(通常分様式!E88&lt;&gt;"",通常分様式!E88,"")</f>
        <v/>
      </c>
      <c r="N79" s="399" t="str">
        <f>IF(通常分様式!F88&lt;&gt;"",通常分様式!F88,"")</f>
        <v/>
      </c>
      <c r="O79" s="399" t="str">
        <f>IF(通常分様式!G88&lt;&gt;"",通常分様式!G88,"")</f>
        <v/>
      </c>
      <c r="P79" s="399" t="str">
        <f>IF(通常分様式!H88&lt;&gt;"",通常分様式!H88,"")</f>
        <v/>
      </c>
      <c r="Q79" s="399" t="str">
        <f>IF(通常分様式!I88&lt;&gt;"",通常分様式!I88,"")</f>
        <v/>
      </c>
      <c r="R79" s="399" t="str">
        <f>IF(通常分様式!J88&lt;&gt;"",通常分様式!J88,"")</f>
        <v/>
      </c>
      <c r="S79" s="399" t="str">
        <f>IF(通常分様式!K88&lt;&gt;"",通常分様式!K88,"")</f>
        <v/>
      </c>
      <c r="T79" s="399" t="str">
        <f>IF(通常分様式!L88&lt;&gt;"",通常分様式!L88,"")</f>
        <v/>
      </c>
      <c r="U79" s="417" t="str">
        <f>IF(通常分様式!M88&lt;&gt;"",通常分様式!M88,"")</f>
        <v/>
      </c>
      <c r="V79" s="399" t="str">
        <f>IF(通常分様式!N88&lt;&gt;"",通常分様式!N88,"")</f>
        <v/>
      </c>
      <c r="W79" s="417" t="str">
        <f>IF(通常分様式!O88&lt;&gt;"",通常分様式!O88,"")</f>
        <v/>
      </c>
      <c r="X79" s="417" t="str">
        <f>IF(通常分様式!P88&lt;&gt;"",通常分様式!P88,"")</f>
        <v/>
      </c>
      <c r="Y79" s="417" t="str">
        <f>IF(通常分様式!Q88&lt;&gt;"",通常分様式!Q88,"")</f>
        <v/>
      </c>
      <c r="Z79" s="399" t="str">
        <f>IF(通常分様式!R88&lt;&gt;"",通常分様式!R88,"")</f>
        <v/>
      </c>
      <c r="AA79" s="399" t="str">
        <f>IF(通常分様式!S88&lt;&gt;"",通常分様式!S88,"")</f>
        <v/>
      </c>
      <c r="AB79" s="399" t="str">
        <f>IF(通常分様式!T88&lt;&gt;"",通常分様式!T88,"")</f>
        <v/>
      </c>
      <c r="AC79" s="399" t="str">
        <f>IF(通常分様式!U88&lt;&gt;"",通常分様式!U88,"")</f>
        <v/>
      </c>
      <c r="AD79" s="399" t="str">
        <f>IF(通常分様式!V88&lt;&gt;"",通常分様式!V88,"")</f>
        <v/>
      </c>
      <c r="AE79" s="399" t="str">
        <f>IF(通常分様式!W88&lt;&gt;"",通常分様式!W88,"")</f>
        <v/>
      </c>
      <c r="AF79" s="399" t="str">
        <f>IF(通常分様式!X88&lt;&gt;"",通常分様式!X88,"")</f>
        <v/>
      </c>
      <c r="AG79" s="399" t="str">
        <f>IF(通常分様式!Y88&lt;&gt;"",通常分様式!Y88,"")</f>
        <v/>
      </c>
      <c r="AH79" s="399" t="str">
        <f>IF(通常分様式!Z88&lt;&gt;"",通常分様式!Z88,"")</f>
        <v/>
      </c>
      <c r="AI79" s="399" t="str">
        <f>IF(通常分様式!AA88&lt;&gt;"",通常分様式!AA88,"")</f>
        <v/>
      </c>
      <c r="AJ79" s="399" t="str">
        <f>IF(通常分様式!AB88&lt;&gt;"",通常分様式!AB88,"")</f>
        <v/>
      </c>
    </row>
    <row r="80" spans="1:36">
      <c r="A80" s="399" t="str">
        <f>IF(K80&lt;&gt;"",通常分様式!$G$3,"")</f>
        <v/>
      </c>
      <c r="B80" s="399" t="str">
        <f>IF(K80&lt;&gt;"",通常分様式!$G$4,"")</f>
        <v/>
      </c>
      <c r="C80" s="399" t="str">
        <f>IF(K80&lt;&gt;"",通常分様式!$G$5,"")</f>
        <v/>
      </c>
      <c r="D80" s="399"/>
      <c r="E80" s="399"/>
      <c r="F80" s="399"/>
      <c r="G80" s="399"/>
      <c r="H80" s="399"/>
      <c r="I80" s="399">
        <f>IF(通常分様式!A89&lt;&gt;"",通常分様式!A89,"")</f>
        <v>76</v>
      </c>
      <c r="J80" s="399" t="str">
        <f>IF(通常分様式!B89&lt;&gt;"",通常分様式!B89,"")</f>
        <v/>
      </c>
      <c r="K80" s="399" t="str">
        <f>IF(通常分様式!C89&lt;&gt;"",通常分様式!C89,"")</f>
        <v/>
      </c>
      <c r="L80" s="399" t="str">
        <f>IF(通常分様式!D89&lt;&gt;"",通常分様式!D89,"")</f>
        <v/>
      </c>
      <c r="M80" s="399" t="str">
        <f>IF(通常分様式!E89&lt;&gt;"",通常分様式!E89,"")</f>
        <v/>
      </c>
      <c r="N80" s="399" t="str">
        <f>IF(通常分様式!F89&lt;&gt;"",通常分様式!F89,"")</f>
        <v/>
      </c>
      <c r="O80" s="399" t="str">
        <f>IF(通常分様式!G89&lt;&gt;"",通常分様式!G89,"")</f>
        <v/>
      </c>
      <c r="P80" s="399" t="str">
        <f>IF(通常分様式!H89&lt;&gt;"",通常分様式!H89,"")</f>
        <v/>
      </c>
      <c r="Q80" s="399" t="str">
        <f>IF(通常分様式!I89&lt;&gt;"",通常分様式!I89,"")</f>
        <v/>
      </c>
      <c r="R80" s="399" t="str">
        <f>IF(通常分様式!J89&lt;&gt;"",通常分様式!J89,"")</f>
        <v/>
      </c>
      <c r="S80" s="399" t="str">
        <f>IF(通常分様式!K89&lt;&gt;"",通常分様式!K89,"")</f>
        <v/>
      </c>
      <c r="T80" s="399" t="str">
        <f>IF(通常分様式!L89&lt;&gt;"",通常分様式!L89,"")</f>
        <v/>
      </c>
      <c r="U80" s="417" t="str">
        <f>IF(通常分様式!M89&lt;&gt;"",通常分様式!M89,"")</f>
        <v/>
      </c>
      <c r="V80" s="399" t="str">
        <f>IF(通常分様式!N89&lt;&gt;"",通常分様式!N89,"")</f>
        <v/>
      </c>
      <c r="W80" s="417" t="str">
        <f>IF(通常分様式!O89&lt;&gt;"",通常分様式!O89,"")</f>
        <v/>
      </c>
      <c r="X80" s="417" t="str">
        <f>IF(通常分様式!P89&lt;&gt;"",通常分様式!P89,"")</f>
        <v/>
      </c>
      <c r="Y80" s="417" t="str">
        <f>IF(通常分様式!Q89&lt;&gt;"",通常分様式!Q89,"")</f>
        <v/>
      </c>
      <c r="Z80" s="399" t="str">
        <f>IF(通常分様式!R89&lt;&gt;"",通常分様式!R89,"")</f>
        <v/>
      </c>
      <c r="AA80" s="399" t="str">
        <f>IF(通常分様式!S89&lt;&gt;"",通常分様式!S89,"")</f>
        <v/>
      </c>
      <c r="AB80" s="399" t="str">
        <f>IF(通常分様式!T89&lt;&gt;"",通常分様式!T89,"")</f>
        <v/>
      </c>
      <c r="AC80" s="399" t="str">
        <f>IF(通常分様式!U89&lt;&gt;"",通常分様式!U89,"")</f>
        <v/>
      </c>
      <c r="AD80" s="399" t="str">
        <f>IF(通常分様式!V89&lt;&gt;"",通常分様式!V89,"")</f>
        <v/>
      </c>
      <c r="AE80" s="399" t="str">
        <f>IF(通常分様式!W89&lt;&gt;"",通常分様式!W89,"")</f>
        <v/>
      </c>
      <c r="AF80" s="399" t="str">
        <f>IF(通常分様式!X89&lt;&gt;"",通常分様式!X89,"")</f>
        <v/>
      </c>
      <c r="AG80" s="399" t="str">
        <f>IF(通常分様式!Y89&lt;&gt;"",通常分様式!Y89,"")</f>
        <v/>
      </c>
      <c r="AH80" s="399" t="str">
        <f>IF(通常分様式!Z89&lt;&gt;"",通常分様式!Z89,"")</f>
        <v/>
      </c>
      <c r="AI80" s="399" t="str">
        <f>IF(通常分様式!AA89&lt;&gt;"",通常分様式!AA89,"")</f>
        <v/>
      </c>
      <c r="AJ80" s="399" t="str">
        <f>IF(通常分様式!AB89&lt;&gt;"",通常分様式!AB89,"")</f>
        <v/>
      </c>
    </row>
    <row r="81" spans="1:36">
      <c r="A81" s="399" t="str">
        <f>IF(K81&lt;&gt;"",通常分様式!$G$3,"")</f>
        <v/>
      </c>
      <c r="B81" s="399" t="str">
        <f>IF(K81&lt;&gt;"",通常分様式!$G$4,"")</f>
        <v/>
      </c>
      <c r="C81" s="399" t="str">
        <f>IF(K81&lt;&gt;"",通常分様式!$G$5,"")</f>
        <v/>
      </c>
      <c r="D81" s="399"/>
      <c r="E81" s="399"/>
      <c r="F81" s="399"/>
      <c r="G81" s="399"/>
      <c r="H81" s="399"/>
      <c r="I81" s="399">
        <f>IF(通常分様式!A90&lt;&gt;"",通常分様式!A90,"")</f>
        <v>77</v>
      </c>
      <c r="J81" s="399" t="str">
        <f>IF(通常分様式!B90&lt;&gt;"",通常分様式!B90,"")</f>
        <v/>
      </c>
      <c r="K81" s="399" t="str">
        <f>IF(通常分様式!C90&lt;&gt;"",通常分様式!C90,"")</f>
        <v/>
      </c>
      <c r="L81" s="399" t="str">
        <f>IF(通常分様式!D90&lt;&gt;"",通常分様式!D90,"")</f>
        <v/>
      </c>
      <c r="M81" s="399" t="str">
        <f>IF(通常分様式!E90&lt;&gt;"",通常分様式!E90,"")</f>
        <v/>
      </c>
      <c r="N81" s="399" t="str">
        <f>IF(通常分様式!F90&lt;&gt;"",通常分様式!F90,"")</f>
        <v/>
      </c>
      <c r="O81" s="399" t="str">
        <f>IF(通常分様式!G90&lt;&gt;"",通常分様式!G90,"")</f>
        <v/>
      </c>
      <c r="P81" s="399" t="str">
        <f>IF(通常分様式!H90&lt;&gt;"",通常分様式!H90,"")</f>
        <v/>
      </c>
      <c r="Q81" s="399" t="str">
        <f>IF(通常分様式!I90&lt;&gt;"",通常分様式!I90,"")</f>
        <v/>
      </c>
      <c r="R81" s="399" t="str">
        <f>IF(通常分様式!J90&lt;&gt;"",通常分様式!J90,"")</f>
        <v/>
      </c>
      <c r="S81" s="399" t="str">
        <f>IF(通常分様式!K90&lt;&gt;"",通常分様式!K90,"")</f>
        <v/>
      </c>
      <c r="T81" s="399" t="str">
        <f>IF(通常分様式!L90&lt;&gt;"",通常分様式!L90,"")</f>
        <v/>
      </c>
      <c r="U81" s="417" t="str">
        <f>IF(通常分様式!M90&lt;&gt;"",通常分様式!M90,"")</f>
        <v/>
      </c>
      <c r="V81" s="399" t="str">
        <f>IF(通常分様式!N90&lt;&gt;"",通常分様式!N90,"")</f>
        <v/>
      </c>
      <c r="W81" s="417" t="str">
        <f>IF(通常分様式!O90&lt;&gt;"",通常分様式!O90,"")</f>
        <v/>
      </c>
      <c r="X81" s="417" t="str">
        <f>IF(通常分様式!P90&lt;&gt;"",通常分様式!P90,"")</f>
        <v/>
      </c>
      <c r="Y81" s="417" t="str">
        <f>IF(通常分様式!Q90&lt;&gt;"",通常分様式!Q90,"")</f>
        <v/>
      </c>
      <c r="Z81" s="399" t="str">
        <f>IF(通常分様式!R90&lt;&gt;"",通常分様式!R90,"")</f>
        <v/>
      </c>
      <c r="AA81" s="399" t="str">
        <f>IF(通常分様式!S90&lt;&gt;"",通常分様式!S90,"")</f>
        <v/>
      </c>
      <c r="AB81" s="399" t="str">
        <f>IF(通常分様式!T90&lt;&gt;"",通常分様式!T90,"")</f>
        <v/>
      </c>
      <c r="AC81" s="399" t="str">
        <f>IF(通常分様式!U90&lt;&gt;"",通常分様式!U90,"")</f>
        <v/>
      </c>
      <c r="AD81" s="399" t="str">
        <f>IF(通常分様式!V90&lt;&gt;"",通常分様式!V90,"")</f>
        <v/>
      </c>
      <c r="AE81" s="399" t="str">
        <f>IF(通常分様式!W90&lt;&gt;"",通常分様式!W90,"")</f>
        <v/>
      </c>
      <c r="AF81" s="399" t="str">
        <f>IF(通常分様式!X90&lt;&gt;"",通常分様式!X90,"")</f>
        <v/>
      </c>
      <c r="AG81" s="399" t="str">
        <f>IF(通常分様式!Y90&lt;&gt;"",通常分様式!Y90,"")</f>
        <v/>
      </c>
      <c r="AH81" s="399" t="str">
        <f>IF(通常分様式!Z90&lt;&gt;"",通常分様式!Z90,"")</f>
        <v/>
      </c>
      <c r="AI81" s="399" t="str">
        <f>IF(通常分様式!AA90&lt;&gt;"",通常分様式!AA90,"")</f>
        <v/>
      </c>
      <c r="AJ81" s="399" t="str">
        <f>IF(通常分様式!AB90&lt;&gt;"",通常分様式!AB90,"")</f>
        <v/>
      </c>
    </row>
    <row r="82" spans="1:36">
      <c r="A82" s="399" t="str">
        <f>IF(K82&lt;&gt;"",通常分様式!$G$3,"")</f>
        <v/>
      </c>
      <c r="B82" s="399" t="str">
        <f>IF(K82&lt;&gt;"",通常分様式!$G$4,"")</f>
        <v/>
      </c>
      <c r="C82" s="399" t="str">
        <f>IF(K82&lt;&gt;"",通常分様式!$G$5,"")</f>
        <v/>
      </c>
      <c r="D82" s="399"/>
      <c r="E82" s="399"/>
      <c r="F82" s="399"/>
      <c r="G82" s="399"/>
      <c r="H82" s="399"/>
      <c r="I82" s="399">
        <f>IF(通常分様式!A91&lt;&gt;"",通常分様式!A91,"")</f>
        <v>78</v>
      </c>
      <c r="J82" s="399" t="str">
        <f>IF(通常分様式!B91&lt;&gt;"",通常分様式!B91,"")</f>
        <v/>
      </c>
      <c r="K82" s="399" t="str">
        <f>IF(通常分様式!C91&lt;&gt;"",通常分様式!C91,"")</f>
        <v/>
      </c>
      <c r="L82" s="399" t="str">
        <f>IF(通常分様式!D91&lt;&gt;"",通常分様式!D91,"")</f>
        <v/>
      </c>
      <c r="M82" s="399" t="str">
        <f>IF(通常分様式!E91&lt;&gt;"",通常分様式!E91,"")</f>
        <v/>
      </c>
      <c r="N82" s="399" t="str">
        <f>IF(通常分様式!F91&lt;&gt;"",通常分様式!F91,"")</f>
        <v/>
      </c>
      <c r="O82" s="399" t="str">
        <f>IF(通常分様式!G91&lt;&gt;"",通常分様式!G91,"")</f>
        <v/>
      </c>
      <c r="P82" s="399" t="str">
        <f>IF(通常分様式!H91&lt;&gt;"",通常分様式!H91,"")</f>
        <v/>
      </c>
      <c r="Q82" s="399" t="str">
        <f>IF(通常分様式!I91&lt;&gt;"",通常分様式!I91,"")</f>
        <v/>
      </c>
      <c r="R82" s="399" t="str">
        <f>IF(通常分様式!J91&lt;&gt;"",通常分様式!J91,"")</f>
        <v/>
      </c>
      <c r="S82" s="399" t="str">
        <f>IF(通常分様式!K91&lt;&gt;"",通常分様式!K91,"")</f>
        <v/>
      </c>
      <c r="T82" s="399" t="str">
        <f>IF(通常分様式!L91&lt;&gt;"",通常分様式!L91,"")</f>
        <v/>
      </c>
      <c r="U82" s="417" t="str">
        <f>IF(通常分様式!M91&lt;&gt;"",通常分様式!M91,"")</f>
        <v/>
      </c>
      <c r="V82" s="399" t="str">
        <f>IF(通常分様式!N91&lt;&gt;"",通常分様式!N91,"")</f>
        <v/>
      </c>
      <c r="W82" s="417" t="str">
        <f>IF(通常分様式!O91&lt;&gt;"",通常分様式!O91,"")</f>
        <v/>
      </c>
      <c r="X82" s="417" t="str">
        <f>IF(通常分様式!P91&lt;&gt;"",通常分様式!P91,"")</f>
        <v/>
      </c>
      <c r="Y82" s="417" t="str">
        <f>IF(通常分様式!Q91&lt;&gt;"",通常分様式!Q91,"")</f>
        <v/>
      </c>
      <c r="Z82" s="399" t="str">
        <f>IF(通常分様式!R91&lt;&gt;"",通常分様式!R91,"")</f>
        <v/>
      </c>
      <c r="AA82" s="399" t="str">
        <f>IF(通常分様式!S91&lt;&gt;"",通常分様式!S91,"")</f>
        <v/>
      </c>
      <c r="AB82" s="399" t="str">
        <f>IF(通常分様式!T91&lt;&gt;"",通常分様式!T91,"")</f>
        <v/>
      </c>
      <c r="AC82" s="399" t="str">
        <f>IF(通常分様式!U91&lt;&gt;"",通常分様式!U91,"")</f>
        <v/>
      </c>
      <c r="AD82" s="399" t="str">
        <f>IF(通常分様式!V91&lt;&gt;"",通常分様式!V91,"")</f>
        <v/>
      </c>
      <c r="AE82" s="399" t="str">
        <f>IF(通常分様式!W91&lt;&gt;"",通常分様式!W91,"")</f>
        <v/>
      </c>
      <c r="AF82" s="399" t="str">
        <f>IF(通常分様式!X91&lt;&gt;"",通常分様式!X91,"")</f>
        <v/>
      </c>
      <c r="AG82" s="399" t="str">
        <f>IF(通常分様式!Y91&lt;&gt;"",通常分様式!Y91,"")</f>
        <v/>
      </c>
      <c r="AH82" s="399" t="str">
        <f>IF(通常分様式!Z91&lt;&gt;"",通常分様式!Z91,"")</f>
        <v/>
      </c>
      <c r="AI82" s="399" t="str">
        <f>IF(通常分様式!AA91&lt;&gt;"",通常分様式!AA91,"")</f>
        <v/>
      </c>
      <c r="AJ82" s="399" t="str">
        <f>IF(通常分様式!AB91&lt;&gt;"",通常分様式!AB91,"")</f>
        <v/>
      </c>
    </row>
    <row r="83" spans="1:36">
      <c r="A83" s="399" t="str">
        <f>IF(K83&lt;&gt;"",通常分様式!$G$3,"")</f>
        <v/>
      </c>
      <c r="B83" s="399" t="str">
        <f>IF(K83&lt;&gt;"",通常分様式!$G$4,"")</f>
        <v/>
      </c>
      <c r="C83" s="399" t="str">
        <f>IF(K83&lt;&gt;"",通常分様式!$G$5,"")</f>
        <v/>
      </c>
      <c r="D83" s="399"/>
      <c r="E83" s="399"/>
      <c r="F83" s="399"/>
      <c r="G83" s="399"/>
      <c r="H83" s="399"/>
      <c r="I83" s="399">
        <f>IF(通常分様式!A92&lt;&gt;"",通常分様式!A92,"")</f>
        <v>79</v>
      </c>
      <c r="J83" s="399" t="str">
        <f>IF(通常分様式!B92&lt;&gt;"",通常分様式!B92,"")</f>
        <v/>
      </c>
      <c r="K83" s="399" t="str">
        <f>IF(通常分様式!C92&lt;&gt;"",通常分様式!C92,"")</f>
        <v/>
      </c>
      <c r="L83" s="399" t="str">
        <f>IF(通常分様式!D92&lt;&gt;"",通常分様式!D92,"")</f>
        <v/>
      </c>
      <c r="M83" s="399" t="str">
        <f>IF(通常分様式!E92&lt;&gt;"",通常分様式!E92,"")</f>
        <v/>
      </c>
      <c r="N83" s="399" t="str">
        <f>IF(通常分様式!F92&lt;&gt;"",通常分様式!F92,"")</f>
        <v/>
      </c>
      <c r="O83" s="399" t="str">
        <f>IF(通常分様式!G92&lt;&gt;"",通常分様式!G92,"")</f>
        <v/>
      </c>
      <c r="P83" s="399" t="str">
        <f>IF(通常分様式!H92&lt;&gt;"",通常分様式!H92,"")</f>
        <v/>
      </c>
      <c r="Q83" s="399" t="str">
        <f>IF(通常分様式!I92&lt;&gt;"",通常分様式!I92,"")</f>
        <v/>
      </c>
      <c r="R83" s="399" t="str">
        <f>IF(通常分様式!J92&lt;&gt;"",通常分様式!J92,"")</f>
        <v/>
      </c>
      <c r="S83" s="399" t="str">
        <f>IF(通常分様式!K92&lt;&gt;"",通常分様式!K92,"")</f>
        <v/>
      </c>
      <c r="T83" s="399" t="str">
        <f>IF(通常分様式!L92&lt;&gt;"",通常分様式!L92,"")</f>
        <v/>
      </c>
      <c r="U83" s="417" t="str">
        <f>IF(通常分様式!M92&lt;&gt;"",通常分様式!M92,"")</f>
        <v/>
      </c>
      <c r="V83" s="399" t="str">
        <f>IF(通常分様式!N92&lt;&gt;"",通常分様式!N92,"")</f>
        <v/>
      </c>
      <c r="W83" s="417" t="str">
        <f>IF(通常分様式!O92&lt;&gt;"",通常分様式!O92,"")</f>
        <v/>
      </c>
      <c r="X83" s="417" t="str">
        <f>IF(通常分様式!P92&lt;&gt;"",通常分様式!P92,"")</f>
        <v/>
      </c>
      <c r="Y83" s="417" t="str">
        <f>IF(通常分様式!Q92&lt;&gt;"",通常分様式!Q92,"")</f>
        <v/>
      </c>
      <c r="Z83" s="399" t="str">
        <f>IF(通常分様式!R92&lt;&gt;"",通常分様式!R92,"")</f>
        <v/>
      </c>
      <c r="AA83" s="399" t="str">
        <f>IF(通常分様式!S92&lt;&gt;"",通常分様式!S92,"")</f>
        <v/>
      </c>
      <c r="AB83" s="399" t="str">
        <f>IF(通常分様式!T92&lt;&gt;"",通常分様式!T92,"")</f>
        <v/>
      </c>
      <c r="AC83" s="399" t="str">
        <f>IF(通常分様式!U92&lt;&gt;"",通常分様式!U92,"")</f>
        <v/>
      </c>
      <c r="AD83" s="399" t="str">
        <f>IF(通常分様式!V92&lt;&gt;"",通常分様式!V92,"")</f>
        <v/>
      </c>
      <c r="AE83" s="399" t="str">
        <f>IF(通常分様式!W92&lt;&gt;"",通常分様式!W92,"")</f>
        <v/>
      </c>
      <c r="AF83" s="399" t="str">
        <f>IF(通常分様式!X92&lt;&gt;"",通常分様式!X92,"")</f>
        <v/>
      </c>
      <c r="AG83" s="399" t="str">
        <f>IF(通常分様式!Y92&lt;&gt;"",通常分様式!Y92,"")</f>
        <v/>
      </c>
      <c r="AH83" s="399" t="str">
        <f>IF(通常分様式!Z92&lt;&gt;"",通常分様式!Z92,"")</f>
        <v/>
      </c>
      <c r="AI83" s="399" t="str">
        <f>IF(通常分様式!AA92&lt;&gt;"",通常分様式!AA92,"")</f>
        <v/>
      </c>
      <c r="AJ83" s="399" t="str">
        <f>IF(通常分様式!AB92&lt;&gt;"",通常分様式!AB92,"")</f>
        <v/>
      </c>
    </row>
    <row r="84" spans="1:36">
      <c r="A84" s="399" t="str">
        <f>IF(K84&lt;&gt;"",通常分様式!$G$3,"")</f>
        <v/>
      </c>
      <c r="B84" s="399" t="str">
        <f>IF(K84&lt;&gt;"",通常分様式!$G$4,"")</f>
        <v/>
      </c>
      <c r="C84" s="399" t="str">
        <f>IF(K84&lt;&gt;"",通常分様式!$G$5,"")</f>
        <v/>
      </c>
      <c r="D84" s="399"/>
      <c r="E84" s="399"/>
      <c r="F84" s="399"/>
      <c r="G84" s="399"/>
      <c r="H84" s="399"/>
      <c r="I84" s="399">
        <f>IF(通常分様式!A93&lt;&gt;"",通常分様式!A93,"")</f>
        <v>80</v>
      </c>
      <c r="J84" s="399" t="str">
        <f>IF(通常分様式!B93&lt;&gt;"",通常分様式!B93,"")</f>
        <v/>
      </c>
      <c r="K84" s="399" t="str">
        <f>IF(通常分様式!C93&lt;&gt;"",通常分様式!C93,"")</f>
        <v/>
      </c>
      <c r="L84" s="399" t="str">
        <f>IF(通常分様式!D93&lt;&gt;"",通常分様式!D93,"")</f>
        <v/>
      </c>
      <c r="M84" s="399" t="str">
        <f>IF(通常分様式!E93&lt;&gt;"",通常分様式!E93,"")</f>
        <v/>
      </c>
      <c r="N84" s="399" t="str">
        <f>IF(通常分様式!F93&lt;&gt;"",通常分様式!F93,"")</f>
        <v/>
      </c>
      <c r="O84" s="399" t="str">
        <f>IF(通常分様式!G93&lt;&gt;"",通常分様式!G93,"")</f>
        <v/>
      </c>
      <c r="P84" s="399" t="str">
        <f>IF(通常分様式!H93&lt;&gt;"",通常分様式!H93,"")</f>
        <v/>
      </c>
      <c r="Q84" s="399" t="str">
        <f>IF(通常分様式!I93&lt;&gt;"",通常分様式!I93,"")</f>
        <v/>
      </c>
      <c r="R84" s="399" t="str">
        <f>IF(通常分様式!J93&lt;&gt;"",通常分様式!J93,"")</f>
        <v/>
      </c>
      <c r="S84" s="399" t="str">
        <f>IF(通常分様式!K93&lt;&gt;"",通常分様式!K93,"")</f>
        <v/>
      </c>
      <c r="T84" s="399" t="str">
        <f>IF(通常分様式!L93&lt;&gt;"",通常分様式!L93,"")</f>
        <v/>
      </c>
      <c r="U84" s="417" t="str">
        <f>IF(通常分様式!M93&lt;&gt;"",通常分様式!M93,"")</f>
        <v/>
      </c>
      <c r="V84" s="399" t="str">
        <f>IF(通常分様式!N93&lt;&gt;"",通常分様式!N93,"")</f>
        <v/>
      </c>
      <c r="W84" s="417" t="str">
        <f>IF(通常分様式!O93&lt;&gt;"",通常分様式!O93,"")</f>
        <v/>
      </c>
      <c r="X84" s="417" t="str">
        <f>IF(通常分様式!P93&lt;&gt;"",通常分様式!P93,"")</f>
        <v/>
      </c>
      <c r="Y84" s="417" t="str">
        <f>IF(通常分様式!Q93&lt;&gt;"",通常分様式!Q93,"")</f>
        <v/>
      </c>
      <c r="Z84" s="399" t="str">
        <f>IF(通常分様式!R93&lt;&gt;"",通常分様式!R93,"")</f>
        <v/>
      </c>
      <c r="AA84" s="399" t="str">
        <f>IF(通常分様式!S93&lt;&gt;"",通常分様式!S93,"")</f>
        <v/>
      </c>
      <c r="AB84" s="399" t="str">
        <f>IF(通常分様式!T93&lt;&gt;"",通常分様式!T93,"")</f>
        <v/>
      </c>
      <c r="AC84" s="399" t="str">
        <f>IF(通常分様式!U93&lt;&gt;"",通常分様式!U93,"")</f>
        <v/>
      </c>
      <c r="AD84" s="399" t="str">
        <f>IF(通常分様式!V93&lt;&gt;"",通常分様式!V93,"")</f>
        <v/>
      </c>
      <c r="AE84" s="399" t="str">
        <f>IF(通常分様式!W93&lt;&gt;"",通常分様式!W93,"")</f>
        <v/>
      </c>
      <c r="AF84" s="399" t="str">
        <f>IF(通常分様式!X93&lt;&gt;"",通常分様式!X93,"")</f>
        <v/>
      </c>
      <c r="AG84" s="399" t="str">
        <f>IF(通常分様式!Y93&lt;&gt;"",通常分様式!Y93,"")</f>
        <v/>
      </c>
      <c r="AH84" s="399" t="str">
        <f>IF(通常分様式!Z93&lt;&gt;"",通常分様式!Z93,"")</f>
        <v/>
      </c>
      <c r="AI84" s="399" t="str">
        <f>IF(通常分様式!AA93&lt;&gt;"",通常分様式!AA93,"")</f>
        <v/>
      </c>
      <c r="AJ84" s="399" t="str">
        <f>IF(通常分様式!AB93&lt;&gt;"",通常分様式!AB93,"")</f>
        <v/>
      </c>
    </row>
    <row r="85" spans="1:36">
      <c r="A85" s="399" t="str">
        <f>IF(K85&lt;&gt;"",通常分様式!$G$3,"")</f>
        <v/>
      </c>
      <c r="B85" s="399" t="str">
        <f>IF(K85&lt;&gt;"",通常分様式!$G$4,"")</f>
        <v/>
      </c>
      <c r="C85" s="399" t="str">
        <f>IF(K85&lt;&gt;"",通常分様式!$G$5,"")</f>
        <v/>
      </c>
      <c r="D85" s="399"/>
      <c r="E85" s="399"/>
      <c r="F85" s="399"/>
      <c r="G85" s="399"/>
      <c r="H85" s="399"/>
      <c r="I85" s="399">
        <f>IF(通常分様式!A94&lt;&gt;"",通常分様式!A94,"")</f>
        <v>81</v>
      </c>
      <c r="J85" s="399" t="str">
        <f>IF(通常分様式!B94&lt;&gt;"",通常分様式!B94,"")</f>
        <v/>
      </c>
      <c r="K85" s="399" t="str">
        <f>IF(通常分様式!C94&lt;&gt;"",通常分様式!C94,"")</f>
        <v/>
      </c>
      <c r="L85" s="399" t="str">
        <f>IF(通常分様式!D94&lt;&gt;"",通常分様式!D94,"")</f>
        <v/>
      </c>
      <c r="M85" s="399" t="str">
        <f>IF(通常分様式!E94&lt;&gt;"",通常分様式!E94,"")</f>
        <v/>
      </c>
      <c r="N85" s="399" t="str">
        <f>IF(通常分様式!F94&lt;&gt;"",通常分様式!F94,"")</f>
        <v/>
      </c>
      <c r="O85" s="399" t="str">
        <f>IF(通常分様式!G94&lt;&gt;"",通常分様式!G94,"")</f>
        <v/>
      </c>
      <c r="P85" s="399" t="str">
        <f>IF(通常分様式!H94&lt;&gt;"",通常分様式!H94,"")</f>
        <v/>
      </c>
      <c r="Q85" s="399" t="str">
        <f>IF(通常分様式!I94&lt;&gt;"",通常分様式!I94,"")</f>
        <v/>
      </c>
      <c r="R85" s="399" t="str">
        <f>IF(通常分様式!J94&lt;&gt;"",通常分様式!J94,"")</f>
        <v/>
      </c>
      <c r="S85" s="399" t="str">
        <f>IF(通常分様式!K94&lt;&gt;"",通常分様式!K94,"")</f>
        <v/>
      </c>
      <c r="T85" s="399" t="str">
        <f>IF(通常分様式!L94&lt;&gt;"",通常分様式!L94,"")</f>
        <v/>
      </c>
      <c r="U85" s="417" t="str">
        <f>IF(通常分様式!M94&lt;&gt;"",通常分様式!M94,"")</f>
        <v/>
      </c>
      <c r="V85" s="399" t="str">
        <f>IF(通常分様式!N94&lt;&gt;"",通常分様式!N94,"")</f>
        <v/>
      </c>
      <c r="W85" s="417" t="str">
        <f>IF(通常分様式!O94&lt;&gt;"",通常分様式!O94,"")</f>
        <v/>
      </c>
      <c r="X85" s="417" t="str">
        <f>IF(通常分様式!P94&lt;&gt;"",通常分様式!P94,"")</f>
        <v/>
      </c>
      <c r="Y85" s="417" t="str">
        <f>IF(通常分様式!Q94&lt;&gt;"",通常分様式!Q94,"")</f>
        <v/>
      </c>
      <c r="Z85" s="399" t="str">
        <f>IF(通常分様式!R94&lt;&gt;"",通常分様式!R94,"")</f>
        <v/>
      </c>
      <c r="AA85" s="399" t="str">
        <f>IF(通常分様式!S94&lt;&gt;"",通常分様式!S94,"")</f>
        <v/>
      </c>
      <c r="AB85" s="399" t="str">
        <f>IF(通常分様式!T94&lt;&gt;"",通常分様式!T94,"")</f>
        <v/>
      </c>
      <c r="AC85" s="399" t="str">
        <f>IF(通常分様式!U94&lt;&gt;"",通常分様式!U94,"")</f>
        <v/>
      </c>
      <c r="AD85" s="399" t="str">
        <f>IF(通常分様式!V94&lt;&gt;"",通常分様式!V94,"")</f>
        <v/>
      </c>
      <c r="AE85" s="399" t="str">
        <f>IF(通常分様式!W94&lt;&gt;"",通常分様式!W94,"")</f>
        <v/>
      </c>
      <c r="AF85" s="399" t="str">
        <f>IF(通常分様式!X94&lt;&gt;"",通常分様式!X94,"")</f>
        <v/>
      </c>
      <c r="AG85" s="399" t="str">
        <f>IF(通常分様式!Y94&lt;&gt;"",通常分様式!Y94,"")</f>
        <v/>
      </c>
      <c r="AH85" s="399" t="str">
        <f>IF(通常分様式!Z94&lt;&gt;"",通常分様式!Z94,"")</f>
        <v/>
      </c>
      <c r="AI85" s="399" t="str">
        <f>IF(通常分様式!AA94&lt;&gt;"",通常分様式!AA94,"")</f>
        <v/>
      </c>
      <c r="AJ85" s="399" t="str">
        <f>IF(通常分様式!AB94&lt;&gt;"",通常分様式!AB94,"")</f>
        <v/>
      </c>
    </row>
    <row r="86" spans="1:36">
      <c r="A86" s="399" t="str">
        <f>IF(K86&lt;&gt;"",通常分様式!$G$3,"")</f>
        <v/>
      </c>
      <c r="B86" s="399" t="str">
        <f>IF(K86&lt;&gt;"",通常分様式!$G$4,"")</f>
        <v/>
      </c>
      <c r="C86" s="399" t="str">
        <f>IF(K86&lt;&gt;"",通常分様式!$G$5,"")</f>
        <v/>
      </c>
      <c r="D86" s="399"/>
      <c r="E86" s="399"/>
      <c r="F86" s="399"/>
      <c r="G86" s="399"/>
      <c r="H86" s="399"/>
      <c r="I86" s="399">
        <f>IF(通常分様式!A95&lt;&gt;"",通常分様式!A95,"")</f>
        <v>82</v>
      </c>
      <c r="J86" s="399" t="str">
        <f>IF(通常分様式!B95&lt;&gt;"",通常分様式!B95,"")</f>
        <v/>
      </c>
      <c r="K86" s="399" t="str">
        <f>IF(通常分様式!C95&lt;&gt;"",通常分様式!C95,"")</f>
        <v/>
      </c>
      <c r="L86" s="399" t="str">
        <f>IF(通常分様式!D95&lt;&gt;"",通常分様式!D95,"")</f>
        <v/>
      </c>
      <c r="M86" s="399" t="str">
        <f>IF(通常分様式!E95&lt;&gt;"",通常分様式!E95,"")</f>
        <v/>
      </c>
      <c r="N86" s="399" t="str">
        <f>IF(通常分様式!F95&lt;&gt;"",通常分様式!F95,"")</f>
        <v/>
      </c>
      <c r="O86" s="399" t="str">
        <f>IF(通常分様式!G95&lt;&gt;"",通常分様式!G95,"")</f>
        <v/>
      </c>
      <c r="P86" s="399" t="str">
        <f>IF(通常分様式!H95&lt;&gt;"",通常分様式!H95,"")</f>
        <v/>
      </c>
      <c r="Q86" s="399" t="str">
        <f>IF(通常分様式!I95&lt;&gt;"",通常分様式!I95,"")</f>
        <v/>
      </c>
      <c r="R86" s="399" t="str">
        <f>IF(通常分様式!J95&lt;&gt;"",通常分様式!J95,"")</f>
        <v/>
      </c>
      <c r="S86" s="399" t="str">
        <f>IF(通常分様式!K95&lt;&gt;"",通常分様式!K95,"")</f>
        <v/>
      </c>
      <c r="T86" s="399" t="str">
        <f>IF(通常分様式!L95&lt;&gt;"",通常分様式!L95,"")</f>
        <v/>
      </c>
      <c r="U86" s="417" t="str">
        <f>IF(通常分様式!M95&lt;&gt;"",通常分様式!M95,"")</f>
        <v/>
      </c>
      <c r="V86" s="399" t="str">
        <f>IF(通常分様式!N95&lt;&gt;"",通常分様式!N95,"")</f>
        <v/>
      </c>
      <c r="W86" s="417" t="str">
        <f>IF(通常分様式!O95&lt;&gt;"",通常分様式!O95,"")</f>
        <v/>
      </c>
      <c r="X86" s="417" t="str">
        <f>IF(通常分様式!P95&lt;&gt;"",通常分様式!P95,"")</f>
        <v/>
      </c>
      <c r="Y86" s="417" t="str">
        <f>IF(通常分様式!Q95&lt;&gt;"",通常分様式!Q95,"")</f>
        <v/>
      </c>
      <c r="Z86" s="399" t="str">
        <f>IF(通常分様式!R95&lt;&gt;"",通常分様式!R95,"")</f>
        <v/>
      </c>
      <c r="AA86" s="399" t="str">
        <f>IF(通常分様式!S95&lt;&gt;"",通常分様式!S95,"")</f>
        <v/>
      </c>
      <c r="AB86" s="399" t="str">
        <f>IF(通常分様式!T95&lt;&gt;"",通常分様式!T95,"")</f>
        <v/>
      </c>
      <c r="AC86" s="399" t="str">
        <f>IF(通常分様式!U95&lt;&gt;"",通常分様式!U95,"")</f>
        <v/>
      </c>
      <c r="AD86" s="399" t="str">
        <f>IF(通常分様式!V95&lt;&gt;"",通常分様式!V95,"")</f>
        <v/>
      </c>
      <c r="AE86" s="399" t="str">
        <f>IF(通常分様式!W95&lt;&gt;"",通常分様式!W95,"")</f>
        <v/>
      </c>
      <c r="AF86" s="399" t="str">
        <f>IF(通常分様式!X95&lt;&gt;"",通常分様式!X95,"")</f>
        <v/>
      </c>
      <c r="AG86" s="399" t="str">
        <f>IF(通常分様式!Y95&lt;&gt;"",通常分様式!Y95,"")</f>
        <v/>
      </c>
      <c r="AH86" s="399" t="str">
        <f>IF(通常分様式!Z95&lt;&gt;"",通常分様式!Z95,"")</f>
        <v/>
      </c>
      <c r="AI86" s="399" t="str">
        <f>IF(通常分様式!AA95&lt;&gt;"",通常分様式!AA95,"")</f>
        <v/>
      </c>
      <c r="AJ86" s="399" t="str">
        <f>IF(通常分様式!AB95&lt;&gt;"",通常分様式!AB95,"")</f>
        <v/>
      </c>
    </row>
    <row r="87" spans="1:36">
      <c r="A87" s="399" t="str">
        <f>IF(K87&lt;&gt;"",通常分様式!$G$3,"")</f>
        <v/>
      </c>
      <c r="B87" s="399" t="str">
        <f>IF(K87&lt;&gt;"",通常分様式!$G$4,"")</f>
        <v/>
      </c>
      <c r="C87" s="399" t="str">
        <f>IF(K87&lt;&gt;"",通常分様式!$G$5,"")</f>
        <v/>
      </c>
      <c r="D87" s="399"/>
      <c r="E87" s="399"/>
      <c r="F87" s="399"/>
      <c r="G87" s="399"/>
      <c r="H87" s="399"/>
      <c r="I87" s="399">
        <f>IF(通常分様式!A96&lt;&gt;"",通常分様式!A96,"")</f>
        <v>83</v>
      </c>
      <c r="J87" s="399" t="str">
        <f>IF(通常分様式!B96&lt;&gt;"",通常分様式!B96,"")</f>
        <v/>
      </c>
      <c r="K87" s="399" t="str">
        <f>IF(通常分様式!C96&lt;&gt;"",通常分様式!C96,"")</f>
        <v/>
      </c>
      <c r="L87" s="399" t="str">
        <f>IF(通常分様式!D96&lt;&gt;"",通常分様式!D96,"")</f>
        <v/>
      </c>
      <c r="M87" s="399" t="str">
        <f>IF(通常分様式!E96&lt;&gt;"",通常分様式!E96,"")</f>
        <v/>
      </c>
      <c r="N87" s="399" t="str">
        <f>IF(通常分様式!F96&lt;&gt;"",通常分様式!F96,"")</f>
        <v/>
      </c>
      <c r="O87" s="399" t="str">
        <f>IF(通常分様式!G96&lt;&gt;"",通常分様式!G96,"")</f>
        <v/>
      </c>
      <c r="P87" s="399" t="str">
        <f>IF(通常分様式!H96&lt;&gt;"",通常分様式!H96,"")</f>
        <v/>
      </c>
      <c r="Q87" s="399" t="str">
        <f>IF(通常分様式!I96&lt;&gt;"",通常分様式!I96,"")</f>
        <v/>
      </c>
      <c r="R87" s="399" t="str">
        <f>IF(通常分様式!J96&lt;&gt;"",通常分様式!J96,"")</f>
        <v/>
      </c>
      <c r="S87" s="399" t="str">
        <f>IF(通常分様式!K96&lt;&gt;"",通常分様式!K96,"")</f>
        <v/>
      </c>
      <c r="T87" s="399" t="str">
        <f>IF(通常分様式!L96&lt;&gt;"",通常分様式!L96,"")</f>
        <v/>
      </c>
      <c r="U87" s="417" t="str">
        <f>IF(通常分様式!M96&lt;&gt;"",通常分様式!M96,"")</f>
        <v/>
      </c>
      <c r="V87" s="399" t="str">
        <f>IF(通常分様式!N96&lt;&gt;"",通常分様式!N96,"")</f>
        <v/>
      </c>
      <c r="W87" s="417" t="str">
        <f>IF(通常分様式!O96&lt;&gt;"",通常分様式!O96,"")</f>
        <v/>
      </c>
      <c r="X87" s="417" t="str">
        <f>IF(通常分様式!P96&lt;&gt;"",通常分様式!P96,"")</f>
        <v/>
      </c>
      <c r="Y87" s="417" t="str">
        <f>IF(通常分様式!Q96&lt;&gt;"",通常分様式!Q96,"")</f>
        <v/>
      </c>
      <c r="Z87" s="399" t="str">
        <f>IF(通常分様式!R96&lt;&gt;"",通常分様式!R96,"")</f>
        <v/>
      </c>
      <c r="AA87" s="399" t="str">
        <f>IF(通常分様式!S96&lt;&gt;"",通常分様式!S96,"")</f>
        <v/>
      </c>
      <c r="AB87" s="399" t="str">
        <f>IF(通常分様式!T96&lt;&gt;"",通常分様式!T96,"")</f>
        <v/>
      </c>
      <c r="AC87" s="399" t="str">
        <f>IF(通常分様式!U96&lt;&gt;"",通常分様式!U96,"")</f>
        <v/>
      </c>
      <c r="AD87" s="399" t="str">
        <f>IF(通常分様式!V96&lt;&gt;"",通常分様式!V96,"")</f>
        <v/>
      </c>
      <c r="AE87" s="399" t="str">
        <f>IF(通常分様式!W96&lt;&gt;"",通常分様式!W96,"")</f>
        <v/>
      </c>
      <c r="AF87" s="399" t="str">
        <f>IF(通常分様式!X96&lt;&gt;"",通常分様式!X96,"")</f>
        <v/>
      </c>
      <c r="AG87" s="399" t="str">
        <f>IF(通常分様式!Y96&lt;&gt;"",通常分様式!Y96,"")</f>
        <v/>
      </c>
      <c r="AH87" s="399" t="str">
        <f>IF(通常分様式!Z96&lt;&gt;"",通常分様式!Z96,"")</f>
        <v/>
      </c>
      <c r="AI87" s="399" t="str">
        <f>IF(通常分様式!AA96&lt;&gt;"",通常分様式!AA96,"")</f>
        <v/>
      </c>
      <c r="AJ87" s="399" t="str">
        <f>IF(通常分様式!AB96&lt;&gt;"",通常分様式!AB96,"")</f>
        <v/>
      </c>
    </row>
    <row r="88" spans="1:36">
      <c r="A88" s="399" t="str">
        <f>IF(K88&lt;&gt;"",通常分様式!$G$3,"")</f>
        <v/>
      </c>
      <c r="B88" s="399" t="str">
        <f>IF(K88&lt;&gt;"",通常分様式!$G$4,"")</f>
        <v/>
      </c>
      <c r="C88" s="399" t="str">
        <f>IF(K88&lt;&gt;"",通常分様式!$G$5,"")</f>
        <v/>
      </c>
      <c r="D88" s="399"/>
      <c r="E88" s="399"/>
      <c r="F88" s="399"/>
      <c r="G88" s="399"/>
      <c r="H88" s="399"/>
      <c r="I88" s="399">
        <f>IF(通常分様式!A97&lt;&gt;"",通常分様式!A97,"")</f>
        <v>84</v>
      </c>
      <c r="J88" s="399" t="str">
        <f>IF(通常分様式!B97&lt;&gt;"",通常分様式!B97,"")</f>
        <v/>
      </c>
      <c r="K88" s="399" t="str">
        <f>IF(通常分様式!C97&lt;&gt;"",通常分様式!C97,"")</f>
        <v/>
      </c>
      <c r="L88" s="399" t="str">
        <f>IF(通常分様式!D97&lt;&gt;"",通常分様式!D97,"")</f>
        <v/>
      </c>
      <c r="M88" s="399" t="str">
        <f>IF(通常分様式!E97&lt;&gt;"",通常分様式!E97,"")</f>
        <v/>
      </c>
      <c r="N88" s="399" t="str">
        <f>IF(通常分様式!F97&lt;&gt;"",通常分様式!F97,"")</f>
        <v/>
      </c>
      <c r="O88" s="399" t="str">
        <f>IF(通常分様式!G97&lt;&gt;"",通常分様式!G97,"")</f>
        <v/>
      </c>
      <c r="P88" s="399" t="str">
        <f>IF(通常分様式!H97&lt;&gt;"",通常分様式!H97,"")</f>
        <v/>
      </c>
      <c r="Q88" s="399" t="str">
        <f>IF(通常分様式!I97&lt;&gt;"",通常分様式!I97,"")</f>
        <v/>
      </c>
      <c r="R88" s="399" t="str">
        <f>IF(通常分様式!J97&lt;&gt;"",通常分様式!J97,"")</f>
        <v/>
      </c>
      <c r="S88" s="399" t="str">
        <f>IF(通常分様式!K97&lt;&gt;"",通常分様式!K97,"")</f>
        <v/>
      </c>
      <c r="T88" s="399" t="str">
        <f>IF(通常分様式!L97&lt;&gt;"",通常分様式!L97,"")</f>
        <v/>
      </c>
      <c r="U88" s="417" t="str">
        <f>IF(通常分様式!M97&lt;&gt;"",通常分様式!M97,"")</f>
        <v/>
      </c>
      <c r="V88" s="399" t="str">
        <f>IF(通常分様式!N97&lt;&gt;"",通常分様式!N97,"")</f>
        <v/>
      </c>
      <c r="W88" s="417" t="str">
        <f>IF(通常分様式!O97&lt;&gt;"",通常分様式!O97,"")</f>
        <v/>
      </c>
      <c r="X88" s="417" t="str">
        <f>IF(通常分様式!P97&lt;&gt;"",通常分様式!P97,"")</f>
        <v/>
      </c>
      <c r="Y88" s="417" t="str">
        <f>IF(通常分様式!Q97&lt;&gt;"",通常分様式!Q97,"")</f>
        <v/>
      </c>
      <c r="Z88" s="399" t="str">
        <f>IF(通常分様式!R97&lt;&gt;"",通常分様式!R97,"")</f>
        <v/>
      </c>
      <c r="AA88" s="399" t="str">
        <f>IF(通常分様式!S97&lt;&gt;"",通常分様式!S97,"")</f>
        <v/>
      </c>
      <c r="AB88" s="399" t="str">
        <f>IF(通常分様式!T97&lt;&gt;"",通常分様式!T97,"")</f>
        <v/>
      </c>
      <c r="AC88" s="399" t="str">
        <f>IF(通常分様式!U97&lt;&gt;"",通常分様式!U97,"")</f>
        <v/>
      </c>
      <c r="AD88" s="399" t="str">
        <f>IF(通常分様式!V97&lt;&gt;"",通常分様式!V97,"")</f>
        <v/>
      </c>
      <c r="AE88" s="399" t="str">
        <f>IF(通常分様式!W97&lt;&gt;"",通常分様式!W97,"")</f>
        <v/>
      </c>
      <c r="AF88" s="399" t="str">
        <f>IF(通常分様式!X97&lt;&gt;"",通常分様式!X97,"")</f>
        <v/>
      </c>
      <c r="AG88" s="399" t="str">
        <f>IF(通常分様式!Y97&lt;&gt;"",通常分様式!Y97,"")</f>
        <v/>
      </c>
      <c r="AH88" s="399" t="str">
        <f>IF(通常分様式!Z97&lt;&gt;"",通常分様式!Z97,"")</f>
        <v/>
      </c>
      <c r="AI88" s="399" t="str">
        <f>IF(通常分様式!AA97&lt;&gt;"",通常分様式!AA97,"")</f>
        <v/>
      </c>
      <c r="AJ88" s="399" t="str">
        <f>IF(通常分様式!AB97&lt;&gt;"",通常分様式!AB97,"")</f>
        <v/>
      </c>
    </row>
    <row r="89" spans="1:36">
      <c r="A89" s="399" t="str">
        <f>IF(K89&lt;&gt;"",通常分様式!$G$3,"")</f>
        <v/>
      </c>
      <c r="B89" s="399" t="str">
        <f>IF(K89&lt;&gt;"",通常分様式!$G$4,"")</f>
        <v/>
      </c>
      <c r="C89" s="399" t="str">
        <f>IF(K89&lt;&gt;"",通常分様式!$G$5,"")</f>
        <v/>
      </c>
      <c r="D89" s="399"/>
      <c r="E89" s="399"/>
      <c r="F89" s="399"/>
      <c r="G89" s="399"/>
      <c r="H89" s="399"/>
      <c r="I89" s="399">
        <f>IF(通常分様式!A98&lt;&gt;"",通常分様式!A98,"")</f>
        <v>85</v>
      </c>
      <c r="J89" s="399" t="str">
        <f>IF(通常分様式!B98&lt;&gt;"",通常分様式!B98,"")</f>
        <v/>
      </c>
      <c r="K89" s="399" t="str">
        <f>IF(通常分様式!C98&lt;&gt;"",通常分様式!C98,"")</f>
        <v/>
      </c>
      <c r="L89" s="399" t="str">
        <f>IF(通常分様式!D98&lt;&gt;"",通常分様式!D98,"")</f>
        <v/>
      </c>
      <c r="M89" s="399" t="str">
        <f>IF(通常分様式!E98&lt;&gt;"",通常分様式!E98,"")</f>
        <v/>
      </c>
      <c r="N89" s="399" t="str">
        <f>IF(通常分様式!F98&lt;&gt;"",通常分様式!F98,"")</f>
        <v/>
      </c>
      <c r="O89" s="399" t="str">
        <f>IF(通常分様式!G98&lt;&gt;"",通常分様式!G98,"")</f>
        <v/>
      </c>
      <c r="P89" s="399" t="str">
        <f>IF(通常分様式!H98&lt;&gt;"",通常分様式!H98,"")</f>
        <v/>
      </c>
      <c r="Q89" s="399" t="str">
        <f>IF(通常分様式!I98&lt;&gt;"",通常分様式!I98,"")</f>
        <v/>
      </c>
      <c r="R89" s="399" t="str">
        <f>IF(通常分様式!J98&lt;&gt;"",通常分様式!J98,"")</f>
        <v/>
      </c>
      <c r="S89" s="399" t="str">
        <f>IF(通常分様式!K98&lt;&gt;"",通常分様式!K98,"")</f>
        <v/>
      </c>
      <c r="T89" s="399" t="str">
        <f>IF(通常分様式!L98&lt;&gt;"",通常分様式!L98,"")</f>
        <v/>
      </c>
      <c r="U89" s="417" t="str">
        <f>IF(通常分様式!M98&lt;&gt;"",通常分様式!M98,"")</f>
        <v/>
      </c>
      <c r="V89" s="399" t="str">
        <f>IF(通常分様式!N98&lt;&gt;"",通常分様式!N98,"")</f>
        <v/>
      </c>
      <c r="W89" s="417" t="str">
        <f>IF(通常分様式!O98&lt;&gt;"",通常分様式!O98,"")</f>
        <v/>
      </c>
      <c r="X89" s="417" t="str">
        <f>IF(通常分様式!P98&lt;&gt;"",通常分様式!P98,"")</f>
        <v/>
      </c>
      <c r="Y89" s="417" t="str">
        <f>IF(通常分様式!Q98&lt;&gt;"",通常分様式!Q98,"")</f>
        <v/>
      </c>
      <c r="Z89" s="399" t="str">
        <f>IF(通常分様式!R98&lt;&gt;"",通常分様式!R98,"")</f>
        <v/>
      </c>
      <c r="AA89" s="399" t="str">
        <f>IF(通常分様式!S98&lt;&gt;"",通常分様式!S98,"")</f>
        <v/>
      </c>
      <c r="AB89" s="399" t="str">
        <f>IF(通常分様式!T98&lt;&gt;"",通常分様式!T98,"")</f>
        <v/>
      </c>
      <c r="AC89" s="399" t="str">
        <f>IF(通常分様式!U98&lt;&gt;"",通常分様式!U98,"")</f>
        <v/>
      </c>
      <c r="AD89" s="399" t="str">
        <f>IF(通常分様式!V98&lt;&gt;"",通常分様式!V98,"")</f>
        <v/>
      </c>
      <c r="AE89" s="399" t="str">
        <f>IF(通常分様式!W98&lt;&gt;"",通常分様式!W98,"")</f>
        <v/>
      </c>
      <c r="AF89" s="399" t="str">
        <f>IF(通常分様式!X98&lt;&gt;"",通常分様式!X98,"")</f>
        <v/>
      </c>
      <c r="AG89" s="399" t="str">
        <f>IF(通常分様式!Y98&lt;&gt;"",通常分様式!Y98,"")</f>
        <v/>
      </c>
      <c r="AH89" s="399" t="str">
        <f>IF(通常分様式!Z98&lt;&gt;"",通常分様式!Z98,"")</f>
        <v/>
      </c>
      <c r="AI89" s="399" t="str">
        <f>IF(通常分様式!AA98&lt;&gt;"",通常分様式!AA98,"")</f>
        <v/>
      </c>
      <c r="AJ89" s="399" t="str">
        <f>IF(通常分様式!AB98&lt;&gt;"",通常分様式!AB98,"")</f>
        <v/>
      </c>
    </row>
    <row r="90" spans="1:36">
      <c r="A90" s="399" t="str">
        <f>IF(K90&lt;&gt;"",通常分様式!$G$3,"")</f>
        <v/>
      </c>
      <c r="B90" s="399" t="str">
        <f>IF(K90&lt;&gt;"",通常分様式!$G$4,"")</f>
        <v/>
      </c>
      <c r="C90" s="399" t="str">
        <f>IF(K90&lt;&gt;"",通常分様式!$G$5,"")</f>
        <v/>
      </c>
      <c r="D90" s="399"/>
      <c r="E90" s="399"/>
      <c r="F90" s="399"/>
      <c r="G90" s="399"/>
      <c r="H90" s="399"/>
      <c r="I90" s="399">
        <f>IF(通常分様式!A99&lt;&gt;"",通常分様式!A99,"")</f>
        <v>86</v>
      </c>
      <c r="J90" s="399" t="str">
        <f>IF(通常分様式!B99&lt;&gt;"",通常分様式!B99,"")</f>
        <v/>
      </c>
      <c r="K90" s="399" t="str">
        <f>IF(通常分様式!C99&lt;&gt;"",通常分様式!C99,"")</f>
        <v/>
      </c>
      <c r="L90" s="399" t="str">
        <f>IF(通常分様式!D99&lt;&gt;"",通常分様式!D99,"")</f>
        <v/>
      </c>
      <c r="M90" s="399" t="str">
        <f>IF(通常分様式!E99&lt;&gt;"",通常分様式!E99,"")</f>
        <v/>
      </c>
      <c r="N90" s="399" t="str">
        <f>IF(通常分様式!F99&lt;&gt;"",通常分様式!F99,"")</f>
        <v/>
      </c>
      <c r="O90" s="399" t="str">
        <f>IF(通常分様式!G99&lt;&gt;"",通常分様式!G99,"")</f>
        <v/>
      </c>
      <c r="P90" s="399" t="str">
        <f>IF(通常分様式!H99&lt;&gt;"",通常分様式!H99,"")</f>
        <v/>
      </c>
      <c r="Q90" s="399" t="str">
        <f>IF(通常分様式!I99&lt;&gt;"",通常分様式!I99,"")</f>
        <v/>
      </c>
      <c r="R90" s="399" t="str">
        <f>IF(通常分様式!J99&lt;&gt;"",通常分様式!J99,"")</f>
        <v/>
      </c>
      <c r="S90" s="399" t="str">
        <f>IF(通常分様式!K99&lt;&gt;"",通常分様式!K99,"")</f>
        <v/>
      </c>
      <c r="T90" s="399" t="str">
        <f>IF(通常分様式!L99&lt;&gt;"",通常分様式!L99,"")</f>
        <v/>
      </c>
      <c r="U90" s="417" t="str">
        <f>IF(通常分様式!M99&lt;&gt;"",通常分様式!M99,"")</f>
        <v/>
      </c>
      <c r="V90" s="399" t="str">
        <f>IF(通常分様式!N99&lt;&gt;"",通常分様式!N99,"")</f>
        <v/>
      </c>
      <c r="W90" s="417" t="str">
        <f>IF(通常分様式!O99&lt;&gt;"",通常分様式!O99,"")</f>
        <v/>
      </c>
      <c r="X90" s="417" t="str">
        <f>IF(通常分様式!P99&lt;&gt;"",通常分様式!P99,"")</f>
        <v/>
      </c>
      <c r="Y90" s="417" t="str">
        <f>IF(通常分様式!Q99&lt;&gt;"",通常分様式!Q99,"")</f>
        <v/>
      </c>
      <c r="Z90" s="399" t="str">
        <f>IF(通常分様式!R99&lt;&gt;"",通常分様式!R99,"")</f>
        <v/>
      </c>
      <c r="AA90" s="399" t="str">
        <f>IF(通常分様式!S99&lt;&gt;"",通常分様式!S99,"")</f>
        <v/>
      </c>
      <c r="AB90" s="399" t="str">
        <f>IF(通常分様式!T99&lt;&gt;"",通常分様式!T99,"")</f>
        <v/>
      </c>
      <c r="AC90" s="399" t="str">
        <f>IF(通常分様式!U99&lt;&gt;"",通常分様式!U99,"")</f>
        <v/>
      </c>
      <c r="AD90" s="399" t="str">
        <f>IF(通常分様式!V99&lt;&gt;"",通常分様式!V99,"")</f>
        <v/>
      </c>
      <c r="AE90" s="399" t="str">
        <f>IF(通常分様式!W99&lt;&gt;"",通常分様式!W99,"")</f>
        <v/>
      </c>
      <c r="AF90" s="399" t="str">
        <f>IF(通常分様式!X99&lt;&gt;"",通常分様式!X99,"")</f>
        <v/>
      </c>
      <c r="AG90" s="399" t="str">
        <f>IF(通常分様式!Y99&lt;&gt;"",通常分様式!Y99,"")</f>
        <v/>
      </c>
      <c r="AH90" s="399" t="str">
        <f>IF(通常分様式!Z99&lt;&gt;"",通常分様式!Z99,"")</f>
        <v/>
      </c>
      <c r="AI90" s="399" t="str">
        <f>IF(通常分様式!AA99&lt;&gt;"",通常分様式!AA99,"")</f>
        <v/>
      </c>
      <c r="AJ90" s="399" t="str">
        <f>IF(通常分様式!AB99&lt;&gt;"",通常分様式!AB99,"")</f>
        <v/>
      </c>
    </row>
    <row r="91" spans="1:36">
      <c r="A91" s="399" t="str">
        <f>IF(K91&lt;&gt;"",通常分様式!$G$3,"")</f>
        <v/>
      </c>
      <c r="B91" s="399" t="str">
        <f>IF(K91&lt;&gt;"",通常分様式!$G$4,"")</f>
        <v/>
      </c>
      <c r="C91" s="399" t="str">
        <f>IF(K91&lt;&gt;"",通常分様式!$G$5,"")</f>
        <v/>
      </c>
      <c r="D91" s="399"/>
      <c r="E91" s="399"/>
      <c r="F91" s="399"/>
      <c r="G91" s="399"/>
      <c r="H91" s="399"/>
      <c r="I91" s="399">
        <f>IF(通常分様式!A100&lt;&gt;"",通常分様式!A100,"")</f>
        <v>87</v>
      </c>
      <c r="J91" s="399" t="str">
        <f>IF(通常分様式!B100&lt;&gt;"",通常分様式!B100,"")</f>
        <v/>
      </c>
      <c r="K91" s="399" t="str">
        <f>IF(通常分様式!C100&lt;&gt;"",通常分様式!C100,"")</f>
        <v/>
      </c>
      <c r="L91" s="399" t="str">
        <f>IF(通常分様式!D100&lt;&gt;"",通常分様式!D100,"")</f>
        <v/>
      </c>
      <c r="M91" s="399" t="str">
        <f>IF(通常分様式!E100&lt;&gt;"",通常分様式!E100,"")</f>
        <v/>
      </c>
      <c r="N91" s="399" t="str">
        <f>IF(通常分様式!F100&lt;&gt;"",通常分様式!F100,"")</f>
        <v/>
      </c>
      <c r="O91" s="399" t="str">
        <f>IF(通常分様式!G100&lt;&gt;"",通常分様式!G100,"")</f>
        <v/>
      </c>
      <c r="P91" s="399" t="str">
        <f>IF(通常分様式!H100&lt;&gt;"",通常分様式!H100,"")</f>
        <v/>
      </c>
      <c r="Q91" s="399" t="str">
        <f>IF(通常分様式!I100&lt;&gt;"",通常分様式!I100,"")</f>
        <v/>
      </c>
      <c r="R91" s="399" t="str">
        <f>IF(通常分様式!J100&lt;&gt;"",通常分様式!J100,"")</f>
        <v/>
      </c>
      <c r="S91" s="399" t="str">
        <f>IF(通常分様式!K100&lt;&gt;"",通常分様式!K100,"")</f>
        <v/>
      </c>
      <c r="T91" s="399" t="str">
        <f>IF(通常分様式!L100&lt;&gt;"",通常分様式!L100,"")</f>
        <v/>
      </c>
      <c r="U91" s="417" t="str">
        <f>IF(通常分様式!M100&lt;&gt;"",通常分様式!M100,"")</f>
        <v/>
      </c>
      <c r="V91" s="399" t="str">
        <f>IF(通常分様式!N100&lt;&gt;"",通常分様式!N100,"")</f>
        <v/>
      </c>
      <c r="W91" s="417" t="str">
        <f>IF(通常分様式!O100&lt;&gt;"",通常分様式!O100,"")</f>
        <v/>
      </c>
      <c r="X91" s="417" t="str">
        <f>IF(通常分様式!P100&lt;&gt;"",通常分様式!P100,"")</f>
        <v/>
      </c>
      <c r="Y91" s="417" t="str">
        <f>IF(通常分様式!Q100&lt;&gt;"",通常分様式!Q100,"")</f>
        <v/>
      </c>
      <c r="Z91" s="399" t="str">
        <f>IF(通常分様式!R100&lt;&gt;"",通常分様式!R100,"")</f>
        <v/>
      </c>
      <c r="AA91" s="399" t="str">
        <f>IF(通常分様式!S100&lt;&gt;"",通常分様式!S100,"")</f>
        <v/>
      </c>
      <c r="AB91" s="399" t="str">
        <f>IF(通常分様式!T100&lt;&gt;"",通常分様式!T100,"")</f>
        <v/>
      </c>
      <c r="AC91" s="399" t="str">
        <f>IF(通常分様式!U100&lt;&gt;"",通常分様式!U100,"")</f>
        <v/>
      </c>
      <c r="AD91" s="399" t="str">
        <f>IF(通常分様式!V100&lt;&gt;"",通常分様式!V100,"")</f>
        <v/>
      </c>
      <c r="AE91" s="399" t="str">
        <f>IF(通常分様式!W100&lt;&gt;"",通常分様式!W100,"")</f>
        <v/>
      </c>
      <c r="AF91" s="399" t="str">
        <f>IF(通常分様式!X100&lt;&gt;"",通常分様式!X100,"")</f>
        <v/>
      </c>
      <c r="AG91" s="399" t="str">
        <f>IF(通常分様式!Y100&lt;&gt;"",通常分様式!Y100,"")</f>
        <v/>
      </c>
      <c r="AH91" s="399" t="str">
        <f>IF(通常分様式!Z100&lt;&gt;"",通常分様式!Z100,"")</f>
        <v/>
      </c>
      <c r="AI91" s="399" t="str">
        <f>IF(通常分様式!AA100&lt;&gt;"",通常分様式!AA100,"")</f>
        <v/>
      </c>
      <c r="AJ91" s="399" t="str">
        <f>IF(通常分様式!AB100&lt;&gt;"",通常分様式!AB100,"")</f>
        <v/>
      </c>
    </row>
    <row r="92" spans="1:36">
      <c r="A92" s="399" t="str">
        <f>IF(K92&lt;&gt;"",通常分様式!$G$3,"")</f>
        <v/>
      </c>
      <c r="B92" s="399" t="str">
        <f>IF(K92&lt;&gt;"",通常分様式!$G$4,"")</f>
        <v/>
      </c>
      <c r="C92" s="399" t="str">
        <f>IF(K92&lt;&gt;"",通常分様式!$G$5,"")</f>
        <v/>
      </c>
      <c r="D92" s="399"/>
      <c r="E92" s="399"/>
      <c r="F92" s="399"/>
      <c r="G92" s="399"/>
      <c r="H92" s="399"/>
      <c r="I92" s="399">
        <f>IF(通常分様式!A101&lt;&gt;"",通常分様式!A101,"")</f>
        <v>88</v>
      </c>
      <c r="J92" s="399" t="str">
        <f>IF(通常分様式!B101&lt;&gt;"",通常分様式!B101,"")</f>
        <v/>
      </c>
      <c r="K92" s="399" t="str">
        <f>IF(通常分様式!C101&lt;&gt;"",通常分様式!C101,"")</f>
        <v/>
      </c>
      <c r="L92" s="399" t="str">
        <f>IF(通常分様式!D101&lt;&gt;"",通常分様式!D101,"")</f>
        <v/>
      </c>
      <c r="M92" s="399" t="str">
        <f>IF(通常分様式!E101&lt;&gt;"",通常分様式!E101,"")</f>
        <v/>
      </c>
      <c r="N92" s="399" t="str">
        <f>IF(通常分様式!F101&lt;&gt;"",通常分様式!F101,"")</f>
        <v/>
      </c>
      <c r="O92" s="399" t="str">
        <f>IF(通常分様式!G101&lt;&gt;"",通常分様式!G101,"")</f>
        <v/>
      </c>
      <c r="P92" s="399" t="str">
        <f>IF(通常分様式!H101&lt;&gt;"",通常分様式!H101,"")</f>
        <v/>
      </c>
      <c r="Q92" s="399" t="str">
        <f>IF(通常分様式!I101&lt;&gt;"",通常分様式!I101,"")</f>
        <v/>
      </c>
      <c r="R92" s="399" t="str">
        <f>IF(通常分様式!J101&lt;&gt;"",通常分様式!J101,"")</f>
        <v/>
      </c>
      <c r="S92" s="399" t="str">
        <f>IF(通常分様式!K101&lt;&gt;"",通常分様式!K101,"")</f>
        <v/>
      </c>
      <c r="T92" s="399" t="str">
        <f>IF(通常分様式!L101&lt;&gt;"",通常分様式!L101,"")</f>
        <v/>
      </c>
      <c r="U92" s="417" t="str">
        <f>IF(通常分様式!M101&lt;&gt;"",通常分様式!M101,"")</f>
        <v/>
      </c>
      <c r="V92" s="399" t="str">
        <f>IF(通常分様式!N101&lt;&gt;"",通常分様式!N101,"")</f>
        <v/>
      </c>
      <c r="W92" s="417" t="str">
        <f>IF(通常分様式!O101&lt;&gt;"",通常分様式!O101,"")</f>
        <v/>
      </c>
      <c r="X92" s="417" t="str">
        <f>IF(通常分様式!P101&lt;&gt;"",通常分様式!P101,"")</f>
        <v/>
      </c>
      <c r="Y92" s="417" t="str">
        <f>IF(通常分様式!Q101&lt;&gt;"",通常分様式!Q101,"")</f>
        <v/>
      </c>
      <c r="Z92" s="399" t="str">
        <f>IF(通常分様式!R101&lt;&gt;"",通常分様式!R101,"")</f>
        <v/>
      </c>
      <c r="AA92" s="399" t="str">
        <f>IF(通常分様式!S101&lt;&gt;"",通常分様式!S101,"")</f>
        <v/>
      </c>
      <c r="AB92" s="399" t="str">
        <f>IF(通常分様式!T101&lt;&gt;"",通常分様式!T101,"")</f>
        <v/>
      </c>
      <c r="AC92" s="399" t="str">
        <f>IF(通常分様式!U101&lt;&gt;"",通常分様式!U101,"")</f>
        <v/>
      </c>
      <c r="AD92" s="399" t="str">
        <f>IF(通常分様式!V101&lt;&gt;"",通常分様式!V101,"")</f>
        <v/>
      </c>
      <c r="AE92" s="399" t="str">
        <f>IF(通常分様式!W101&lt;&gt;"",通常分様式!W101,"")</f>
        <v/>
      </c>
      <c r="AF92" s="399" t="str">
        <f>IF(通常分様式!X101&lt;&gt;"",通常分様式!X101,"")</f>
        <v/>
      </c>
      <c r="AG92" s="399" t="str">
        <f>IF(通常分様式!Y101&lt;&gt;"",通常分様式!Y101,"")</f>
        <v/>
      </c>
      <c r="AH92" s="399" t="str">
        <f>IF(通常分様式!Z101&lt;&gt;"",通常分様式!Z101,"")</f>
        <v/>
      </c>
      <c r="AI92" s="399" t="str">
        <f>IF(通常分様式!AA101&lt;&gt;"",通常分様式!AA101,"")</f>
        <v/>
      </c>
      <c r="AJ92" s="399" t="str">
        <f>IF(通常分様式!AB101&lt;&gt;"",通常分様式!AB101,"")</f>
        <v/>
      </c>
    </row>
    <row r="93" spans="1:36">
      <c r="A93" s="399" t="str">
        <f>IF(K93&lt;&gt;"",通常分様式!$G$3,"")</f>
        <v/>
      </c>
      <c r="B93" s="399" t="str">
        <f>IF(K93&lt;&gt;"",通常分様式!$G$4,"")</f>
        <v/>
      </c>
      <c r="C93" s="399" t="str">
        <f>IF(K93&lt;&gt;"",通常分様式!$G$5,"")</f>
        <v/>
      </c>
      <c r="D93" s="399"/>
      <c r="E93" s="399"/>
      <c r="F93" s="399"/>
      <c r="G93" s="399"/>
      <c r="H93" s="399"/>
      <c r="I93" s="399">
        <f>IF(通常分様式!A102&lt;&gt;"",通常分様式!A102,"")</f>
        <v>89</v>
      </c>
      <c r="J93" s="399" t="str">
        <f>IF(通常分様式!B102&lt;&gt;"",通常分様式!B102,"")</f>
        <v/>
      </c>
      <c r="K93" s="399" t="str">
        <f>IF(通常分様式!C102&lt;&gt;"",通常分様式!C102,"")</f>
        <v/>
      </c>
      <c r="L93" s="399" t="str">
        <f>IF(通常分様式!D102&lt;&gt;"",通常分様式!D102,"")</f>
        <v/>
      </c>
      <c r="M93" s="399" t="str">
        <f>IF(通常分様式!E102&lt;&gt;"",通常分様式!E102,"")</f>
        <v/>
      </c>
      <c r="N93" s="399" t="str">
        <f>IF(通常分様式!F102&lt;&gt;"",通常分様式!F102,"")</f>
        <v/>
      </c>
      <c r="O93" s="399" t="str">
        <f>IF(通常分様式!G102&lt;&gt;"",通常分様式!G102,"")</f>
        <v/>
      </c>
      <c r="P93" s="399" t="str">
        <f>IF(通常分様式!H102&lt;&gt;"",通常分様式!H102,"")</f>
        <v/>
      </c>
      <c r="Q93" s="399" t="str">
        <f>IF(通常分様式!I102&lt;&gt;"",通常分様式!I102,"")</f>
        <v/>
      </c>
      <c r="R93" s="399" t="str">
        <f>IF(通常分様式!J102&lt;&gt;"",通常分様式!J102,"")</f>
        <v/>
      </c>
      <c r="S93" s="399" t="str">
        <f>IF(通常分様式!K102&lt;&gt;"",通常分様式!K102,"")</f>
        <v/>
      </c>
      <c r="T93" s="399" t="str">
        <f>IF(通常分様式!L102&lt;&gt;"",通常分様式!L102,"")</f>
        <v/>
      </c>
      <c r="U93" s="417" t="str">
        <f>IF(通常分様式!M102&lt;&gt;"",通常分様式!M102,"")</f>
        <v/>
      </c>
      <c r="V93" s="399" t="str">
        <f>IF(通常分様式!N102&lt;&gt;"",通常分様式!N102,"")</f>
        <v/>
      </c>
      <c r="W93" s="417" t="str">
        <f>IF(通常分様式!O102&lt;&gt;"",通常分様式!O102,"")</f>
        <v/>
      </c>
      <c r="X93" s="417" t="str">
        <f>IF(通常分様式!P102&lt;&gt;"",通常分様式!P102,"")</f>
        <v/>
      </c>
      <c r="Y93" s="417" t="str">
        <f>IF(通常分様式!Q102&lt;&gt;"",通常分様式!Q102,"")</f>
        <v/>
      </c>
      <c r="Z93" s="399" t="str">
        <f>IF(通常分様式!R102&lt;&gt;"",通常分様式!R102,"")</f>
        <v/>
      </c>
      <c r="AA93" s="399" t="str">
        <f>IF(通常分様式!S102&lt;&gt;"",通常分様式!S102,"")</f>
        <v/>
      </c>
      <c r="AB93" s="399" t="str">
        <f>IF(通常分様式!T102&lt;&gt;"",通常分様式!T102,"")</f>
        <v/>
      </c>
      <c r="AC93" s="399" t="str">
        <f>IF(通常分様式!U102&lt;&gt;"",通常分様式!U102,"")</f>
        <v/>
      </c>
      <c r="AD93" s="399" t="str">
        <f>IF(通常分様式!V102&lt;&gt;"",通常分様式!V102,"")</f>
        <v/>
      </c>
      <c r="AE93" s="399" t="str">
        <f>IF(通常分様式!W102&lt;&gt;"",通常分様式!W102,"")</f>
        <v/>
      </c>
      <c r="AF93" s="399" t="str">
        <f>IF(通常分様式!X102&lt;&gt;"",通常分様式!X102,"")</f>
        <v/>
      </c>
      <c r="AG93" s="399" t="str">
        <f>IF(通常分様式!Y102&lt;&gt;"",通常分様式!Y102,"")</f>
        <v/>
      </c>
      <c r="AH93" s="399" t="str">
        <f>IF(通常分様式!Z102&lt;&gt;"",通常分様式!Z102,"")</f>
        <v/>
      </c>
      <c r="AI93" s="399" t="str">
        <f>IF(通常分様式!AA102&lt;&gt;"",通常分様式!AA102,"")</f>
        <v/>
      </c>
      <c r="AJ93" s="399" t="str">
        <f>IF(通常分様式!AB102&lt;&gt;"",通常分様式!AB102,"")</f>
        <v/>
      </c>
    </row>
    <row r="94" spans="1:36">
      <c r="A94" s="399" t="str">
        <f>IF(K94&lt;&gt;"",通常分様式!$G$3,"")</f>
        <v/>
      </c>
      <c r="B94" s="399" t="str">
        <f>IF(K94&lt;&gt;"",通常分様式!$G$4,"")</f>
        <v/>
      </c>
      <c r="C94" s="399" t="str">
        <f>IF(K94&lt;&gt;"",通常分様式!$G$5,"")</f>
        <v/>
      </c>
      <c r="D94" s="399"/>
      <c r="E94" s="399"/>
      <c r="F94" s="399"/>
      <c r="G94" s="399"/>
      <c r="H94" s="399"/>
      <c r="I94" s="399">
        <f>IF(通常分様式!A103&lt;&gt;"",通常分様式!A103,"")</f>
        <v>90</v>
      </c>
      <c r="J94" s="399" t="str">
        <f>IF(通常分様式!B103&lt;&gt;"",通常分様式!B103,"")</f>
        <v/>
      </c>
      <c r="K94" s="399" t="str">
        <f>IF(通常分様式!C103&lt;&gt;"",通常分様式!C103,"")</f>
        <v/>
      </c>
      <c r="L94" s="399" t="str">
        <f>IF(通常分様式!D103&lt;&gt;"",通常分様式!D103,"")</f>
        <v/>
      </c>
      <c r="M94" s="399" t="str">
        <f>IF(通常分様式!E103&lt;&gt;"",通常分様式!E103,"")</f>
        <v/>
      </c>
      <c r="N94" s="399" t="str">
        <f>IF(通常分様式!F103&lt;&gt;"",通常分様式!F103,"")</f>
        <v/>
      </c>
      <c r="O94" s="399" t="str">
        <f>IF(通常分様式!G103&lt;&gt;"",通常分様式!G103,"")</f>
        <v/>
      </c>
      <c r="P94" s="399" t="str">
        <f>IF(通常分様式!H103&lt;&gt;"",通常分様式!H103,"")</f>
        <v/>
      </c>
      <c r="Q94" s="399" t="str">
        <f>IF(通常分様式!I103&lt;&gt;"",通常分様式!I103,"")</f>
        <v/>
      </c>
      <c r="R94" s="399" t="str">
        <f>IF(通常分様式!J103&lt;&gt;"",通常分様式!J103,"")</f>
        <v/>
      </c>
      <c r="S94" s="399" t="str">
        <f>IF(通常分様式!K103&lt;&gt;"",通常分様式!K103,"")</f>
        <v/>
      </c>
      <c r="T94" s="399" t="str">
        <f>IF(通常分様式!L103&lt;&gt;"",通常分様式!L103,"")</f>
        <v/>
      </c>
      <c r="U94" s="417" t="str">
        <f>IF(通常分様式!M103&lt;&gt;"",通常分様式!M103,"")</f>
        <v/>
      </c>
      <c r="V94" s="399" t="str">
        <f>IF(通常分様式!N103&lt;&gt;"",通常分様式!N103,"")</f>
        <v/>
      </c>
      <c r="W94" s="417" t="str">
        <f>IF(通常分様式!O103&lt;&gt;"",通常分様式!O103,"")</f>
        <v/>
      </c>
      <c r="X94" s="417" t="str">
        <f>IF(通常分様式!P103&lt;&gt;"",通常分様式!P103,"")</f>
        <v/>
      </c>
      <c r="Y94" s="417" t="str">
        <f>IF(通常分様式!Q103&lt;&gt;"",通常分様式!Q103,"")</f>
        <v/>
      </c>
      <c r="Z94" s="399" t="str">
        <f>IF(通常分様式!R103&lt;&gt;"",通常分様式!R103,"")</f>
        <v/>
      </c>
      <c r="AA94" s="399" t="str">
        <f>IF(通常分様式!S103&lt;&gt;"",通常分様式!S103,"")</f>
        <v/>
      </c>
      <c r="AB94" s="399" t="str">
        <f>IF(通常分様式!T103&lt;&gt;"",通常分様式!T103,"")</f>
        <v/>
      </c>
      <c r="AC94" s="399" t="str">
        <f>IF(通常分様式!U103&lt;&gt;"",通常分様式!U103,"")</f>
        <v/>
      </c>
      <c r="AD94" s="399" t="str">
        <f>IF(通常分様式!V103&lt;&gt;"",通常分様式!V103,"")</f>
        <v/>
      </c>
      <c r="AE94" s="399" t="str">
        <f>IF(通常分様式!W103&lt;&gt;"",通常分様式!W103,"")</f>
        <v/>
      </c>
      <c r="AF94" s="399" t="str">
        <f>IF(通常分様式!X103&lt;&gt;"",通常分様式!X103,"")</f>
        <v/>
      </c>
      <c r="AG94" s="399" t="str">
        <f>IF(通常分様式!Y103&lt;&gt;"",通常分様式!Y103,"")</f>
        <v/>
      </c>
      <c r="AH94" s="399" t="str">
        <f>IF(通常分様式!Z103&lt;&gt;"",通常分様式!Z103,"")</f>
        <v/>
      </c>
      <c r="AI94" s="399" t="str">
        <f>IF(通常分様式!AA103&lt;&gt;"",通常分様式!AA103,"")</f>
        <v/>
      </c>
      <c r="AJ94" s="399" t="str">
        <f>IF(通常分様式!AB103&lt;&gt;"",通常分様式!AB103,"")</f>
        <v/>
      </c>
    </row>
    <row r="95" spans="1:36">
      <c r="A95" s="399" t="str">
        <f>IF(K95&lt;&gt;"",通常分様式!$G$3,"")</f>
        <v/>
      </c>
      <c r="B95" s="399" t="str">
        <f>IF(K95&lt;&gt;"",通常分様式!$G$4,"")</f>
        <v/>
      </c>
      <c r="C95" s="399" t="str">
        <f>IF(K95&lt;&gt;"",通常分様式!$G$5,"")</f>
        <v/>
      </c>
      <c r="D95" s="399"/>
      <c r="E95" s="399"/>
      <c r="F95" s="399"/>
      <c r="G95" s="399"/>
      <c r="H95" s="399"/>
      <c r="I95" s="399">
        <f>IF(通常分様式!A104&lt;&gt;"",通常分様式!A104,"")</f>
        <v>91</v>
      </c>
      <c r="J95" s="399" t="str">
        <f>IF(通常分様式!B104&lt;&gt;"",通常分様式!B104,"")</f>
        <v/>
      </c>
      <c r="K95" s="399" t="str">
        <f>IF(通常分様式!C104&lt;&gt;"",通常分様式!C104,"")</f>
        <v/>
      </c>
      <c r="L95" s="399" t="str">
        <f>IF(通常分様式!D104&lt;&gt;"",通常分様式!D104,"")</f>
        <v/>
      </c>
      <c r="M95" s="399" t="str">
        <f>IF(通常分様式!E104&lt;&gt;"",通常分様式!E104,"")</f>
        <v/>
      </c>
      <c r="N95" s="399" t="str">
        <f>IF(通常分様式!F104&lt;&gt;"",通常分様式!F104,"")</f>
        <v/>
      </c>
      <c r="O95" s="399" t="str">
        <f>IF(通常分様式!G104&lt;&gt;"",通常分様式!G104,"")</f>
        <v/>
      </c>
      <c r="P95" s="399" t="str">
        <f>IF(通常分様式!H104&lt;&gt;"",通常分様式!H104,"")</f>
        <v/>
      </c>
      <c r="Q95" s="399" t="str">
        <f>IF(通常分様式!I104&lt;&gt;"",通常分様式!I104,"")</f>
        <v/>
      </c>
      <c r="R95" s="399" t="str">
        <f>IF(通常分様式!J104&lt;&gt;"",通常分様式!J104,"")</f>
        <v/>
      </c>
      <c r="S95" s="399" t="str">
        <f>IF(通常分様式!K104&lt;&gt;"",通常分様式!K104,"")</f>
        <v/>
      </c>
      <c r="T95" s="399" t="str">
        <f>IF(通常分様式!L104&lt;&gt;"",通常分様式!L104,"")</f>
        <v/>
      </c>
      <c r="U95" s="417" t="str">
        <f>IF(通常分様式!M104&lt;&gt;"",通常分様式!M104,"")</f>
        <v/>
      </c>
      <c r="V95" s="399" t="str">
        <f>IF(通常分様式!N104&lt;&gt;"",通常分様式!N104,"")</f>
        <v/>
      </c>
      <c r="W95" s="417" t="str">
        <f>IF(通常分様式!O104&lt;&gt;"",通常分様式!O104,"")</f>
        <v/>
      </c>
      <c r="X95" s="417" t="str">
        <f>IF(通常分様式!P104&lt;&gt;"",通常分様式!P104,"")</f>
        <v/>
      </c>
      <c r="Y95" s="417" t="str">
        <f>IF(通常分様式!Q104&lt;&gt;"",通常分様式!Q104,"")</f>
        <v/>
      </c>
      <c r="Z95" s="399" t="str">
        <f>IF(通常分様式!R104&lt;&gt;"",通常分様式!R104,"")</f>
        <v/>
      </c>
      <c r="AA95" s="399" t="str">
        <f>IF(通常分様式!S104&lt;&gt;"",通常分様式!S104,"")</f>
        <v/>
      </c>
      <c r="AB95" s="399" t="str">
        <f>IF(通常分様式!T104&lt;&gt;"",通常分様式!T104,"")</f>
        <v/>
      </c>
      <c r="AC95" s="399" t="str">
        <f>IF(通常分様式!U104&lt;&gt;"",通常分様式!U104,"")</f>
        <v/>
      </c>
      <c r="AD95" s="399" t="str">
        <f>IF(通常分様式!V104&lt;&gt;"",通常分様式!V104,"")</f>
        <v/>
      </c>
      <c r="AE95" s="399" t="str">
        <f>IF(通常分様式!W104&lt;&gt;"",通常分様式!W104,"")</f>
        <v/>
      </c>
      <c r="AF95" s="399" t="str">
        <f>IF(通常分様式!X104&lt;&gt;"",通常分様式!X104,"")</f>
        <v/>
      </c>
      <c r="AG95" s="399" t="str">
        <f>IF(通常分様式!Y104&lt;&gt;"",通常分様式!Y104,"")</f>
        <v/>
      </c>
      <c r="AH95" s="399" t="str">
        <f>IF(通常分様式!Z104&lt;&gt;"",通常分様式!Z104,"")</f>
        <v/>
      </c>
      <c r="AI95" s="399" t="str">
        <f>IF(通常分様式!AA104&lt;&gt;"",通常分様式!AA104,"")</f>
        <v/>
      </c>
      <c r="AJ95" s="399" t="str">
        <f>IF(通常分様式!AB104&lt;&gt;"",通常分様式!AB104,"")</f>
        <v/>
      </c>
    </row>
    <row r="96" spans="1:36">
      <c r="A96" s="399" t="str">
        <f>IF(K96&lt;&gt;"",通常分様式!$G$3,"")</f>
        <v/>
      </c>
      <c r="B96" s="399" t="str">
        <f>IF(K96&lt;&gt;"",通常分様式!$G$4,"")</f>
        <v/>
      </c>
      <c r="C96" s="399" t="str">
        <f>IF(K96&lt;&gt;"",通常分様式!$G$5,"")</f>
        <v/>
      </c>
      <c r="D96" s="399"/>
      <c r="E96" s="399"/>
      <c r="F96" s="399"/>
      <c r="G96" s="399"/>
      <c r="H96" s="399"/>
      <c r="I96" s="399">
        <f>IF(通常分様式!A105&lt;&gt;"",通常分様式!A105,"")</f>
        <v>92</v>
      </c>
      <c r="J96" s="399" t="str">
        <f>IF(通常分様式!B105&lt;&gt;"",通常分様式!B105,"")</f>
        <v/>
      </c>
      <c r="K96" s="399" t="str">
        <f>IF(通常分様式!C105&lt;&gt;"",通常分様式!C105,"")</f>
        <v/>
      </c>
      <c r="L96" s="399" t="str">
        <f>IF(通常分様式!D105&lt;&gt;"",通常分様式!D105,"")</f>
        <v/>
      </c>
      <c r="M96" s="399" t="str">
        <f>IF(通常分様式!E105&lt;&gt;"",通常分様式!E105,"")</f>
        <v/>
      </c>
      <c r="N96" s="399" t="str">
        <f>IF(通常分様式!F105&lt;&gt;"",通常分様式!F105,"")</f>
        <v/>
      </c>
      <c r="O96" s="399" t="str">
        <f>IF(通常分様式!G105&lt;&gt;"",通常分様式!G105,"")</f>
        <v/>
      </c>
      <c r="P96" s="399" t="str">
        <f>IF(通常分様式!H105&lt;&gt;"",通常分様式!H105,"")</f>
        <v/>
      </c>
      <c r="Q96" s="399" t="str">
        <f>IF(通常分様式!I105&lt;&gt;"",通常分様式!I105,"")</f>
        <v/>
      </c>
      <c r="R96" s="399" t="str">
        <f>IF(通常分様式!J105&lt;&gt;"",通常分様式!J105,"")</f>
        <v/>
      </c>
      <c r="S96" s="399" t="str">
        <f>IF(通常分様式!K105&lt;&gt;"",通常分様式!K105,"")</f>
        <v/>
      </c>
      <c r="T96" s="399" t="str">
        <f>IF(通常分様式!L105&lt;&gt;"",通常分様式!L105,"")</f>
        <v/>
      </c>
      <c r="U96" s="417" t="str">
        <f>IF(通常分様式!M105&lt;&gt;"",通常分様式!M105,"")</f>
        <v/>
      </c>
      <c r="V96" s="399" t="str">
        <f>IF(通常分様式!N105&lt;&gt;"",通常分様式!N105,"")</f>
        <v/>
      </c>
      <c r="W96" s="417" t="str">
        <f>IF(通常分様式!O105&lt;&gt;"",通常分様式!O105,"")</f>
        <v/>
      </c>
      <c r="X96" s="417" t="str">
        <f>IF(通常分様式!P105&lt;&gt;"",通常分様式!P105,"")</f>
        <v/>
      </c>
      <c r="Y96" s="417" t="str">
        <f>IF(通常分様式!Q105&lt;&gt;"",通常分様式!Q105,"")</f>
        <v/>
      </c>
      <c r="Z96" s="399" t="str">
        <f>IF(通常分様式!R105&lt;&gt;"",通常分様式!R105,"")</f>
        <v/>
      </c>
      <c r="AA96" s="399" t="str">
        <f>IF(通常分様式!S105&lt;&gt;"",通常分様式!S105,"")</f>
        <v/>
      </c>
      <c r="AB96" s="399" t="str">
        <f>IF(通常分様式!T105&lt;&gt;"",通常分様式!T105,"")</f>
        <v/>
      </c>
      <c r="AC96" s="399" t="str">
        <f>IF(通常分様式!U105&lt;&gt;"",通常分様式!U105,"")</f>
        <v/>
      </c>
      <c r="AD96" s="399" t="str">
        <f>IF(通常分様式!V105&lt;&gt;"",通常分様式!V105,"")</f>
        <v/>
      </c>
      <c r="AE96" s="399" t="str">
        <f>IF(通常分様式!W105&lt;&gt;"",通常分様式!W105,"")</f>
        <v/>
      </c>
      <c r="AF96" s="399" t="str">
        <f>IF(通常分様式!X105&lt;&gt;"",通常分様式!X105,"")</f>
        <v/>
      </c>
      <c r="AG96" s="399" t="str">
        <f>IF(通常分様式!Y105&lt;&gt;"",通常分様式!Y105,"")</f>
        <v/>
      </c>
      <c r="AH96" s="399" t="str">
        <f>IF(通常分様式!Z105&lt;&gt;"",通常分様式!Z105,"")</f>
        <v/>
      </c>
      <c r="AI96" s="399" t="str">
        <f>IF(通常分様式!AA105&lt;&gt;"",通常分様式!AA105,"")</f>
        <v/>
      </c>
      <c r="AJ96" s="399" t="str">
        <f>IF(通常分様式!AB105&lt;&gt;"",通常分様式!AB105,"")</f>
        <v/>
      </c>
    </row>
    <row r="97" spans="1:36">
      <c r="A97" s="399" t="str">
        <f>IF(K97&lt;&gt;"",通常分様式!$G$3,"")</f>
        <v/>
      </c>
      <c r="B97" s="399" t="str">
        <f>IF(K97&lt;&gt;"",通常分様式!$G$4,"")</f>
        <v/>
      </c>
      <c r="C97" s="399" t="str">
        <f>IF(K97&lt;&gt;"",通常分様式!$G$5,"")</f>
        <v/>
      </c>
      <c r="D97" s="399"/>
      <c r="E97" s="399"/>
      <c r="F97" s="399"/>
      <c r="G97" s="399"/>
      <c r="H97" s="399"/>
      <c r="I97" s="399">
        <f>IF(通常分様式!A106&lt;&gt;"",通常分様式!A106,"")</f>
        <v>93</v>
      </c>
      <c r="J97" s="399" t="str">
        <f>IF(通常分様式!B106&lt;&gt;"",通常分様式!B106,"")</f>
        <v/>
      </c>
      <c r="K97" s="399" t="str">
        <f>IF(通常分様式!C106&lt;&gt;"",通常分様式!C106,"")</f>
        <v/>
      </c>
      <c r="L97" s="399" t="str">
        <f>IF(通常分様式!D106&lt;&gt;"",通常分様式!D106,"")</f>
        <v/>
      </c>
      <c r="M97" s="399" t="str">
        <f>IF(通常分様式!E106&lt;&gt;"",通常分様式!E106,"")</f>
        <v/>
      </c>
      <c r="N97" s="399" t="str">
        <f>IF(通常分様式!F106&lt;&gt;"",通常分様式!F106,"")</f>
        <v/>
      </c>
      <c r="O97" s="399" t="str">
        <f>IF(通常分様式!G106&lt;&gt;"",通常分様式!G106,"")</f>
        <v/>
      </c>
      <c r="P97" s="399" t="str">
        <f>IF(通常分様式!H106&lt;&gt;"",通常分様式!H106,"")</f>
        <v/>
      </c>
      <c r="Q97" s="399" t="str">
        <f>IF(通常分様式!I106&lt;&gt;"",通常分様式!I106,"")</f>
        <v/>
      </c>
      <c r="R97" s="399" t="str">
        <f>IF(通常分様式!J106&lt;&gt;"",通常分様式!J106,"")</f>
        <v/>
      </c>
      <c r="S97" s="399" t="str">
        <f>IF(通常分様式!K106&lt;&gt;"",通常分様式!K106,"")</f>
        <v/>
      </c>
      <c r="T97" s="399" t="str">
        <f>IF(通常分様式!L106&lt;&gt;"",通常分様式!L106,"")</f>
        <v/>
      </c>
      <c r="U97" s="417" t="str">
        <f>IF(通常分様式!M106&lt;&gt;"",通常分様式!M106,"")</f>
        <v/>
      </c>
      <c r="V97" s="399" t="str">
        <f>IF(通常分様式!N106&lt;&gt;"",通常分様式!N106,"")</f>
        <v/>
      </c>
      <c r="W97" s="417" t="str">
        <f>IF(通常分様式!O106&lt;&gt;"",通常分様式!O106,"")</f>
        <v/>
      </c>
      <c r="X97" s="417" t="str">
        <f>IF(通常分様式!P106&lt;&gt;"",通常分様式!P106,"")</f>
        <v/>
      </c>
      <c r="Y97" s="417" t="str">
        <f>IF(通常分様式!Q106&lt;&gt;"",通常分様式!Q106,"")</f>
        <v/>
      </c>
      <c r="Z97" s="399" t="str">
        <f>IF(通常分様式!R106&lt;&gt;"",通常分様式!R106,"")</f>
        <v/>
      </c>
      <c r="AA97" s="399" t="str">
        <f>IF(通常分様式!S106&lt;&gt;"",通常分様式!S106,"")</f>
        <v/>
      </c>
      <c r="AB97" s="399" t="str">
        <f>IF(通常分様式!T106&lt;&gt;"",通常分様式!T106,"")</f>
        <v/>
      </c>
      <c r="AC97" s="399" t="str">
        <f>IF(通常分様式!U106&lt;&gt;"",通常分様式!U106,"")</f>
        <v/>
      </c>
      <c r="AD97" s="399" t="str">
        <f>IF(通常分様式!V106&lt;&gt;"",通常分様式!V106,"")</f>
        <v/>
      </c>
      <c r="AE97" s="399" t="str">
        <f>IF(通常分様式!W106&lt;&gt;"",通常分様式!W106,"")</f>
        <v/>
      </c>
      <c r="AF97" s="399" t="str">
        <f>IF(通常分様式!X106&lt;&gt;"",通常分様式!X106,"")</f>
        <v/>
      </c>
      <c r="AG97" s="399" t="str">
        <f>IF(通常分様式!Y106&lt;&gt;"",通常分様式!Y106,"")</f>
        <v/>
      </c>
      <c r="AH97" s="399" t="str">
        <f>IF(通常分様式!Z106&lt;&gt;"",通常分様式!Z106,"")</f>
        <v/>
      </c>
      <c r="AI97" s="399" t="str">
        <f>IF(通常分様式!AA106&lt;&gt;"",通常分様式!AA106,"")</f>
        <v/>
      </c>
      <c r="AJ97" s="399" t="str">
        <f>IF(通常分様式!AB106&lt;&gt;"",通常分様式!AB106,"")</f>
        <v/>
      </c>
    </row>
    <row r="98" spans="1:36">
      <c r="A98" s="399" t="str">
        <f>IF(K98&lt;&gt;"",通常分様式!$G$3,"")</f>
        <v/>
      </c>
      <c r="B98" s="399" t="str">
        <f>IF(K98&lt;&gt;"",通常分様式!$G$4,"")</f>
        <v/>
      </c>
      <c r="C98" s="399" t="str">
        <f>IF(K98&lt;&gt;"",通常分様式!$G$5,"")</f>
        <v/>
      </c>
      <c r="D98" s="399"/>
      <c r="E98" s="399"/>
      <c r="F98" s="399"/>
      <c r="G98" s="399"/>
      <c r="H98" s="399"/>
      <c r="I98" s="399">
        <f>IF(通常分様式!A107&lt;&gt;"",通常分様式!A107,"")</f>
        <v>94</v>
      </c>
      <c r="J98" s="399" t="str">
        <f>IF(通常分様式!B107&lt;&gt;"",通常分様式!B107,"")</f>
        <v/>
      </c>
      <c r="K98" s="399" t="str">
        <f>IF(通常分様式!C107&lt;&gt;"",通常分様式!C107,"")</f>
        <v/>
      </c>
      <c r="L98" s="399" t="str">
        <f>IF(通常分様式!D107&lt;&gt;"",通常分様式!D107,"")</f>
        <v/>
      </c>
      <c r="M98" s="399" t="str">
        <f>IF(通常分様式!E107&lt;&gt;"",通常分様式!E107,"")</f>
        <v/>
      </c>
      <c r="N98" s="399" t="str">
        <f>IF(通常分様式!F107&lt;&gt;"",通常分様式!F107,"")</f>
        <v/>
      </c>
      <c r="O98" s="399" t="str">
        <f>IF(通常分様式!G107&lt;&gt;"",通常分様式!G107,"")</f>
        <v/>
      </c>
      <c r="P98" s="399" t="str">
        <f>IF(通常分様式!H107&lt;&gt;"",通常分様式!H107,"")</f>
        <v/>
      </c>
      <c r="Q98" s="399" t="str">
        <f>IF(通常分様式!I107&lt;&gt;"",通常分様式!I107,"")</f>
        <v/>
      </c>
      <c r="R98" s="399" t="str">
        <f>IF(通常分様式!J107&lt;&gt;"",通常分様式!J107,"")</f>
        <v/>
      </c>
      <c r="S98" s="399" t="str">
        <f>IF(通常分様式!K107&lt;&gt;"",通常分様式!K107,"")</f>
        <v/>
      </c>
      <c r="T98" s="399" t="str">
        <f>IF(通常分様式!L107&lt;&gt;"",通常分様式!L107,"")</f>
        <v/>
      </c>
      <c r="U98" s="417" t="str">
        <f>IF(通常分様式!M107&lt;&gt;"",通常分様式!M107,"")</f>
        <v/>
      </c>
      <c r="V98" s="399" t="str">
        <f>IF(通常分様式!N107&lt;&gt;"",通常分様式!N107,"")</f>
        <v/>
      </c>
      <c r="W98" s="417" t="str">
        <f>IF(通常分様式!O107&lt;&gt;"",通常分様式!O107,"")</f>
        <v/>
      </c>
      <c r="X98" s="417" t="str">
        <f>IF(通常分様式!P107&lt;&gt;"",通常分様式!P107,"")</f>
        <v/>
      </c>
      <c r="Y98" s="417" t="str">
        <f>IF(通常分様式!Q107&lt;&gt;"",通常分様式!Q107,"")</f>
        <v/>
      </c>
      <c r="Z98" s="399" t="str">
        <f>IF(通常分様式!R107&lt;&gt;"",通常分様式!R107,"")</f>
        <v/>
      </c>
      <c r="AA98" s="399" t="str">
        <f>IF(通常分様式!S107&lt;&gt;"",通常分様式!S107,"")</f>
        <v/>
      </c>
      <c r="AB98" s="399" t="str">
        <f>IF(通常分様式!T107&lt;&gt;"",通常分様式!T107,"")</f>
        <v/>
      </c>
      <c r="AC98" s="399" t="str">
        <f>IF(通常分様式!U107&lt;&gt;"",通常分様式!U107,"")</f>
        <v/>
      </c>
      <c r="AD98" s="399" t="str">
        <f>IF(通常分様式!V107&lt;&gt;"",通常分様式!V107,"")</f>
        <v/>
      </c>
      <c r="AE98" s="399" t="str">
        <f>IF(通常分様式!W107&lt;&gt;"",通常分様式!W107,"")</f>
        <v/>
      </c>
      <c r="AF98" s="399" t="str">
        <f>IF(通常分様式!X107&lt;&gt;"",通常分様式!X107,"")</f>
        <v/>
      </c>
      <c r="AG98" s="399" t="str">
        <f>IF(通常分様式!Y107&lt;&gt;"",通常分様式!Y107,"")</f>
        <v/>
      </c>
      <c r="AH98" s="399" t="str">
        <f>IF(通常分様式!Z107&lt;&gt;"",通常分様式!Z107,"")</f>
        <v/>
      </c>
      <c r="AI98" s="399" t="str">
        <f>IF(通常分様式!AA107&lt;&gt;"",通常分様式!AA107,"")</f>
        <v/>
      </c>
      <c r="AJ98" s="399" t="str">
        <f>IF(通常分様式!AB107&lt;&gt;"",通常分様式!AB107,"")</f>
        <v/>
      </c>
    </row>
    <row r="99" spans="1:36">
      <c r="A99" s="399" t="str">
        <f>IF(K99&lt;&gt;"",通常分様式!$G$3,"")</f>
        <v/>
      </c>
      <c r="B99" s="399" t="str">
        <f>IF(K99&lt;&gt;"",通常分様式!$G$4,"")</f>
        <v/>
      </c>
      <c r="C99" s="399" t="str">
        <f>IF(K99&lt;&gt;"",通常分様式!$G$5,"")</f>
        <v/>
      </c>
      <c r="D99" s="399"/>
      <c r="E99" s="399"/>
      <c r="F99" s="399"/>
      <c r="G99" s="399"/>
      <c r="H99" s="399"/>
      <c r="I99" s="399">
        <f>IF(通常分様式!A108&lt;&gt;"",通常分様式!A108,"")</f>
        <v>95</v>
      </c>
      <c r="J99" s="399" t="str">
        <f>IF(通常分様式!B108&lt;&gt;"",通常分様式!B108,"")</f>
        <v/>
      </c>
      <c r="K99" s="399" t="str">
        <f>IF(通常分様式!C108&lt;&gt;"",通常分様式!C108,"")</f>
        <v/>
      </c>
      <c r="L99" s="399" t="str">
        <f>IF(通常分様式!D108&lt;&gt;"",通常分様式!D108,"")</f>
        <v/>
      </c>
      <c r="M99" s="399" t="str">
        <f>IF(通常分様式!E108&lt;&gt;"",通常分様式!E108,"")</f>
        <v/>
      </c>
      <c r="N99" s="399" t="str">
        <f>IF(通常分様式!F108&lt;&gt;"",通常分様式!F108,"")</f>
        <v/>
      </c>
      <c r="O99" s="399" t="str">
        <f>IF(通常分様式!G108&lt;&gt;"",通常分様式!G108,"")</f>
        <v/>
      </c>
      <c r="P99" s="399" t="str">
        <f>IF(通常分様式!H108&lt;&gt;"",通常分様式!H108,"")</f>
        <v/>
      </c>
      <c r="Q99" s="399" t="str">
        <f>IF(通常分様式!I108&lt;&gt;"",通常分様式!I108,"")</f>
        <v/>
      </c>
      <c r="R99" s="399" t="str">
        <f>IF(通常分様式!J108&lt;&gt;"",通常分様式!J108,"")</f>
        <v/>
      </c>
      <c r="S99" s="399" t="str">
        <f>IF(通常分様式!K108&lt;&gt;"",通常分様式!K108,"")</f>
        <v/>
      </c>
      <c r="T99" s="399" t="str">
        <f>IF(通常分様式!L108&lt;&gt;"",通常分様式!L108,"")</f>
        <v/>
      </c>
      <c r="U99" s="417" t="str">
        <f>IF(通常分様式!M108&lt;&gt;"",通常分様式!M108,"")</f>
        <v/>
      </c>
      <c r="V99" s="399" t="str">
        <f>IF(通常分様式!N108&lt;&gt;"",通常分様式!N108,"")</f>
        <v/>
      </c>
      <c r="W99" s="417" t="str">
        <f>IF(通常分様式!O108&lt;&gt;"",通常分様式!O108,"")</f>
        <v/>
      </c>
      <c r="X99" s="417" t="str">
        <f>IF(通常分様式!P108&lt;&gt;"",通常分様式!P108,"")</f>
        <v/>
      </c>
      <c r="Y99" s="417" t="str">
        <f>IF(通常分様式!Q108&lt;&gt;"",通常分様式!Q108,"")</f>
        <v/>
      </c>
      <c r="Z99" s="399" t="str">
        <f>IF(通常分様式!R108&lt;&gt;"",通常分様式!R108,"")</f>
        <v/>
      </c>
      <c r="AA99" s="399" t="str">
        <f>IF(通常分様式!S108&lt;&gt;"",通常分様式!S108,"")</f>
        <v/>
      </c>
      <c r="AB99" s="399" t="str">
        <f>IF(通常分様式!T108&lt;&gt;"",通常分様式!T108,"")</f>
        <v/>
      </c>
      <c r="AC99" s="399" t="str">
        <f>IF(通常分様式!U108&lt;&gt;"",通常分様式!U108,"")</f>
        <v/>
      </c>
      <c r="AD99" s="399" t="str">
        <f>IF(通常分様式!V108&lt;&gt;"",通常分様式!V108,"")</f>
        <v/>
      </c>
      <c r="AE99" s="399" t="str">
        <f>IF(通常分様式!W108&lt;&gt;"",通常分様式!W108,"")</f>
        <v/>
      </c>
      <c r="AF99" s="399" t="str">
        <f>IF(通常分様式!X108&lt;&gt;"",通常分様式!X108,"")</f>
        <v/>
      </c>
      <c r="AG99" s="399" t="str">
        <f>IF(通常分様式!Y108&lt;&gt;"",通常分様式!Y108,"")</f>
        <v/>
      </c>
      <c r="AH99" s="399" t="str">
        <f>IF(通常分様式!Z108&lt;&gt;"",通常分様式!Z108,"")</f>
        <v/>
      </c>
      <c r="AI99" s="399" t="str">
        <f>IF(通常分様式!AA108&lt;&gt;"",通常分様式!AA108,"")</f>
        <v/>
      </c>
      <c r="AJ99" s="399" t="str">
        <f>IF(通常分様式!AB108&lt;&gt;"",通常分様式!AB108,"")</f>
        <v/>
      </c>
    </row>
    <row r="100" spans="1:36">
      <c r="A100" s="399" t="str">
        <f>IF(K100&lt;&gt;"",通常分様式!$G$3,"")</f>
        <v/>
      </c>
      <c r="B100" s="399" t="str">
        <f>IF(K100&lt;&gt;"",通常分様式!$G$4,"")</f>
        <v/>
      </c>
      <c r="C100" s="399" t="str">
        <f>IF(K100&lt;&gt;"",通常分様式!$G$5,"")</f>
        <v/>
      </c>
      <c r="D100" s="399"/>
      <c r="E100" s="399"/>
      <c r="F100" s="399"/>
      <c r="G100" s="399"/>
      <c r="H100" s="399"/>
      <c r="I100" s="399">
        <f>IF(通常分様式!A109&lt;&gt;"",通常分様式!A109,"")</f>
        <v>96</v>
      </c>
      <c r="J100" s="399" t="str">
        <f>IF(通常分様式!B109&lt;&gt;"",通常分様式!B109,"")</f>
        <v/>
      </c>
      <c r="K100" s="399" t="str">
        <f>IF(通常分様式!C109&lt;&gt;"",通常分様式!C109,"")</f>
        <v/>
      </c>
      <c r="L100" s="399" t="str">
        <f>IF(通常分様式!D109&lt;&gt;"",通常分様式!D109,"")</f>
        <v/>
      </c>
      <c r="M100" s="399" t="str">
        <f>IF(通常分様式!E109&lt;&gt;"",通常分様式!E109,"")</f>
        <v/>
      </c>
      <c r="N100" s="399" t="str">
        <f>IF(通常分様式!F109&lt;&gt;"",通常分様式!F109,"")</f>
        <v/>
      </c>
      <c r="O100" s="399" t="str">
        <f>IF(通常分様式!G109&lt;&gt;"",通常分様式!G109,"")</f>
        <v/>
      </c>
      <c r="P100" s="399" t="str">
        <f>IF(通常分様式!H109&lt;&gt;"",通常分様式!H109,"")</f>
        <v/>
      </c>
      <c r="Q100" s="399" t="str">
        <f>IF(通常分様式!I109&lt;&gt;"",通常分様式!I109,"")</f>
        <v/>
      </c>
      <c r="R100" s="399" t="str">
        <f>IF(通常分様式!J109&lt;&gt;"",通常分様式!J109,"")</f>
        <v/>
      </c>
      <c r="S100" s="399" t="str">
        <f>IF(通常分様式!K109&lt;&gt;"",通常分様式!K109,"")</f>
        <v/>
      </c>
      <c r="T100" s="399" t="str">
        <f>IF(通常分様式!L109&lt;&gt;"",通常分様式!L109,"")</f>
        <v/>
      </c>
      <c r="U100" s="417" t="str">
        <f>IF(通常分様式!M109&lt;&gt;"",通常分様式!M109,"")</f>
        <v/>
      </c>
      <c r="V100" s="399" t="str">
        <f>IF(通常分様式!N109&lt;&gt;"",通常分様式!N109,"")</f>
        <v/>
      </c>
      <c r="W100" s="417" t="str">
        <f>IF(通常分様式!O109&lt;&gt;"",通常分様式!O109,"")</f>
        <v/>
      </c>
      <c r="X100" s="417" t="str">
        <f>IF(通常分様式!P109&lt;&gt;"",通常分様式!P109,"")</f>
        <v/>
      </c>
      <c r="Y100" s="417" t="str">
        <f>IF(通常分様式!Q109&lt;&gt;"",通常分様式!Q109,"")</f>
        <v/>
      </c>
      <c r="Z100" s="399" t="str">
        <f>IF(通常分様式!R109&lt;&gt;"",通常分様式!R109,"")</f>
        <v/>
      </c>
      <c r="AA100" s="399" t="str">
        <f>IF(通常分様式!S109&lt;&gt;"",通常分様式!S109,"")</f>
        <v/>
      </c>
      <c r="AB100" s="399" t="str">
        <f>IF(通常分様式!T109&lt;&gt;"",通常分様式!T109,"")</f>
        <v/>
      </c>
      <c r="AC100" s="399" t="str">
        <f>IF(通常分様式!U109&lt;&gt;"",通常分様式!U109,"")</f>
        <v/>
      </c>
      <c r="AD100" s="399" t="str">
        <f>IF(通常分様式!V109&lt;&gt;"",通常分様式!V109,"")</f>
        <v/>
      </c>
      <c r="AE100" s="399" t="str">
        <f>IF(通常分様式!W109&lt;&gt;"",通常分様式!W109,"")</f>
        <v/>
      </c>
      <c r="AF100" s="399" t="str">
        <f>IF(通常分様式!X109&lt;&gt;"",通常分様式!X109,"")</f>
        <v/>
      </c>
      <c r="AG100" s="399" t="str">
        <f>IF(通常分様式!Y109&lt;&gt;"",通常分様式!Y109,"")</f>
        <v/>
      </c>
      <c r="AH100" s="399" t="str">
        <f>IF(通常分様式!Z109&lt;&gt;"",通常分様式!Z109,"")</f>
        <v/>
      </c>
      <c r="AI100" s="399" t="str">
        <f>IF(通常分様式!AA109&lt;&gt;"",通常分様式!AA109,"")</f>
        <v/>
      </c>
      <c r="AJ100" s="399" t="str">
        <f>IF(通常分様式!AB109&lt;&gt;"",通常分様式!AB109,"")</f>
        <v/>
      </c>
    </row>
    <row r="101" spans="1:36">
      <c r="A101" s="399" t="str">
        <f>IF(K101&lt;&gt;"",通常分様式!$G$3,"")</f>
        <v/>
      </c>
      <c r="B101" s="399" t="str">
        <f>IF(K101&lt;&gt;"",通常分様式!$G$4,"")</f>
        <v/>
      </c>
      <c r="C101" s="399" t="str">
        <f>IF(K101&lt;&gt;"",通常分様式!$G$5,"")</f>
        <v/>
      </c>
      <c r="D101" s="399"/>
      <c r="E101" s="399"/>
      <c r="F101" s="399"/>
      <c r="G101" s="399"/>
      <c r="H101" s="399"/>
      <c r="I101" s="399">
        <f>IF(通常分様式!A110&lt;&gt;"",通常分様式!A110,"")</f>
        <v>97</v>
      </c>
      <c r="J101" s="399" t="str">
        <f>IF(通常分様式!B110&lt;&gt;"",通常分様式!B110,"")</f>
        <v/>
      </c>
      <c r="K101" s="399" t="str">
        <f>IF(通常分様式!C110&lt;&gt;"",通常分様式!C110,"")</f>
        <v/>
      </c>
      <c r="L101" s="399" t="str">
        <f>IF(通常分様式!D110&lt;&gt;"",通常分様式!D110,"")</f>
        <v/>
      </c>
      <c r="M101" s="399" t="str">
        <f>IF(通常分様式!E110&lt;&gt;"",通常分様式!E110,"")</f>
        <v/>
      </c>
      <c r="N101" s="399" t="str">
        <f>IF(通常分様式!F110&lt;&gt;"",通常分様式!F110,"")</f>
        <v/>
      </c>
      <c r="O101" s="399" t="str">
        <f>IF(通常分様式!G110&lt;&gt;"",通常分様式!G110,"")</f>
        <v/>
      </c>
      <c r="P101" s="399" t="str">
        <f>IF(通常分様式!H110&lt;&gt;"",通常分様式!H110,"")</f>
        <v/>
      </c>
      <c r="Q101" s="399" t="str">
        <f>IF(通常分様式!I110&lt;&gt;"",通常分様式!I110,"")</f>
        <v/>
      </c>
      <c r="R101" s="399" t="str">
        <f>IF(通常分様式!J110&lt;&gt;"",通常分様式!J110,"")</f>
        <v/>
      </c>
      <c r="S101" s="399" t="str">
        <f>IF(通常分様式!K110&lt;&gt;"",通常分様式!K110,"")</f>
        <v/>
      </c>
      <c r="T101" s="399" t="str">
        <f>IF(通常分様式!L110&lt;&gt;"",通常分様式!L110,"")</f>
        <v/>
      </c>
      <c r="U101" s="417" t="str">
        <f>IF(通常分様式!M110&lt;&gt;"",通常分様式!M110,"")</f>
        <v/>
      </c>
      <c r="V101" s="399" t="str">
        <f>IF(通常分様式!N110&lt;&gt;"",通常分様式!N110,"")</f>
        <v/>
      </c>
      <c r="W101" s="417" t="str">
        <f>IF(通常分様式!O110&lt;&gt;"",通常分様式!O110,"")</f>
        <v/>
      </c>
      <c r="X101" s="417" t="str">
        <f>IF(通常分様式!P110&lt;&gt;"",通常分様式!P110,"")</f>
        <v/>
      </c>
      <c r="Y101" s="417" t="str">
        <f>IF(通常分様式!Q110&lt;&gt;"",通常分様式!Q110,"")</f>
        <v/>
      </c>
      <c r="Z101" s="399" t="str">
        <f>IF(通常分様式!R110&lt;&gt;"",通常分様式!R110,"")</f>
        <v/>
      </c>
      <c r="AA101" s="399" t="str">
        <f>IF(通常分様式!S110&lt;&gt;"",通常分様式!S110,"")</f>
        <v/>
      </c>
      <c r="AB101" s="399" t="str">
        <f>IF(通常分様式!T110&lt;&gt;"",通常分様式!T110,"")</f>
        <v/>
      </c>
      <c r="AC101" s="399" t="str">
        <f>IF(通常分様式!U110&lt;&gt;"",通常分様式!U110,"")</f>
        <v/>
      </c>
      <c r="AD101" s="399" t="str">
        <f>IF(通常分様式!V110&lt;&gt;"",通常分様式!V110,"")</f>
        <v/>
      </c>
      <c r="AE101" s="399" t="str">
        <f>IF(通常分様式!W110&lt;&gt;"",通常分様式!W110,"")</f>
        <v/>
      </c>
      <c r="AF101" s="399" t="str">
        <f>IF(通常分様式!X110&lt;&gt;"",通常分様式!X110,"")</f>
        <v/>
      </c>
      <c r="AG101" s="399" t="str">
        <f>IF(通常分様式!Y110&lt;&gt;"",通常分様式!Y110,"")</f>
        <v/>
      </c>
      <c r="AH101" s="399" t="str">
        <f>IF(通常分様式!Z110&lt;&gt;"",通常分様式!Z110,"")</f>
        <v/>
      </c>
      <c r="AI101" s="399" t="str">
        <f>IF(通常分様式!AA110&lt;&gt;"",通常分様式!AA110,"")</f>
        <v/>
      </c>
      <c r="AJ101" s="399" t="str">
        <f>IF(通常分様式!AB110&lt;&gt;"",通常分様式!AB110,"")</f>
        <v/>
      </c>
    </row>
    <row r="102" spans="1:36">
      <c r="A102" s="399" t="str">
        <f>IF(K102&lt;&gt;"",通常分様式!$G$3,"")</f>
        <v/>
      </c>
      <c r="B102" s="399" t="str">
        <f>IF(K102&lt;&gt;"",通常分様式!$G$4,"")</f>
        <v/>
      </c>
      <c r="C102" s="399" t="str">
        <f>IF(K102&lt;&gt;"",通常分様式!$G$5,"")</f>
        <v/>
      </c>
      <c r="D102" s="399"/>
      <c r="E102" s="399"/>
      <c r="F102" s="399"/>
      <c r="G102" s="399"/>
      <c r="H102" s="399"/>
      <c r="I102" s="399">
        <f>IF(通常分様式!A111&lt;&gt;"",通常分様式!A111,"")</f>
        <v>98</v>
      </c>
      <c r="J102" s="399" t="str">
        <f>IF(通常分様式!B111&lt;&gt;"",通常分様式!B111,"")</f>
        <v/>
      </c>
      <c r="K102" s="399" t="str">
        <f>IF(通常分様式!C111&lt;&gt;"",通常分様式!C111,"")</f>
        <v/>
      </c>
      <c r="L102" s="399" t="str">
        <f>IF(通常分様式!D111&lt;&gt;"",通常分様式!D111,"")</f>
        <v/>
      </c>
      <c r="M102" s="399" t="str">
        <f>IF(通常分様式!E111&lt;&gt;"",通常分様式!E111,"")</f>
        <v/>
      </c>
      <c r="N102" s="399" t="str">
        <f>IF(通常分様式!F111&lt;&gt;"",通常分様式!F111,"")</f>
        <v/>
      </c>
      <c r="O102" s="399" t="str">
        <f>IF(通常分様式!G111&lt;&gt;"",通常分様式!G111,"")</f>
        <v/>
      </c>
      <c r="P102" s="399" t="str">
        <f>IF(通常分様式!H111&lt;&gt;"",通常分様式!H111,"")</f>
        <v/>
      </c>
      <c r="Q102" s="399" t="str">
        <f>IF(通常分様式!I111&lt;&gt;"",通常分様式!I111,"")</f>
        <v/>
      </c>
      <c r="R102" s="399" t="str">
        <f>IF(通常分様式!J111&lt;&gt;"",通常分様式!J111,"")</f>
        <v/>
      </c>
      <c r="S102" s="399" t="str">
        <f>IF(通常分様式!K111&lt;&gt;"",通常分様式!K111,"")</f>
        <v/>
      </c>
      <c r="T102" s="399" t="str">
        <f>IF(通常分様式!L111&lt;&gt;"",通常分様式!L111,"")</f>
        <v/>
      </c>
      <c r="U102" s="417" t="str">
        <f>IF(通常分様式!M111&lt;&gt;"",通常分様式!M111,"")</f>
        <v/>
      </c>
      <c r="V102" s="399" t="str">
        <f>IF(通常分様式!N111&lt;&gt;"",通常分様式!N111,"")</f>
        <v/>
      </c>
      <c r="W102" s="417" t="str">
        <f>IF(通常分様式!O111&lt;&gt;"",通常分様式!O111,"")</f>
        <v/>
      </c>
      <c r="X102" s="417" t="str">
        <f>IF(通常分様式!P111&lt;&gt;"",通常分様式!P111,"")</f>
        <v/>
      </c>
      <c r="Y102" s="417" t="str">
        <f>IF(通常分様式!Q111&lt;&gt;"",通常分様式!Q111,"")</f>
        <v/>
      </c>
      <c r="Z102" s="399" t="str">
        <f>IF(通常分様式!R111&lt;&gt;"",通常分様式!R111,"")</f>
        <v/>
      </c>
      <c r="AA102" s="399" t="str">
        <f>IF(通常分様式!S111&lt;&gt;"",通常分様式!S111,"")</f>
        <v/>
      </c>
      <c r="AB102" s="399" t="str">
        <f>IF(通常分様式!T111&lt;&gt;"",通常分様式!T111,"")</f>
        <v/>
      </c>
      <c r="AC102" s="399" t="str">
        <f>IF(通常分様式!U111&lt;&gt;"",通常分様式!U111,"")</f>
        <v/>
      </c>
      <c r="AD102" s="399" t="str">
        <f>IF(通常分様式!V111&lt;&gt;"",通常分様式!V111,"")</f>
        <v/>
      </c>
      <c r="AE102" s="399" t="str">
        <f>IF(通常分様式!W111&lt;&gt;"",通常分様式!W111,"")</f>
        <v/>
      </c>
      <c r="AF102" s="399" t="str">
        <f>IF(通常分様式!X111&lt;&gt;"",通常分様式!X111,"")</f>
        <v/>
      </c>
      <c r="AG102" s="399" t="str">
        <f>IF(通常分様式!Y111&lt;&gt;"",通常分様式!Y111,"")</f>
        <v/>
      </c>
      <c r="AH102" s="399" t="str">
        <f>IF(通常分様式!Z111&lt;&gt;"",通常分様式!Z111,"")</f>
        <v/>
      </c>
      <c r="AI102" s="399" t="str">
        <f>IF(通常分様式!AA111&lt;&gt;"",通常分様式!AA111,"")</f>
        <v/>
      </c>
      <c r="AJ102" s="399" t="str">
        <f>IF(通常分様式!AB111&lt;&gt;"",通常分様式!AB111,"")</f>
        <v/>
      </c>
    </row>
    <row r="103" spans="1:36">
      <c r="A103" s="399" t="str">
        <f>IF(K103&lt;&gt;"",通常分様式!$G$3,"")</f>
        <v/>
      </c>
      <c r="B103" s="399" t="str">
        <f>IF(K103&lt;&gt;"",通常分様式!$G$4,"")</f>
        <v/>
      </c>
      <c r="C103" s="399" t="str">
        <f>IF(K103&lt;&gt;"",通常分様式!$G$5,"")</f>
        <v/>
      </c>
      <c r="D103" s="399"/>
      <c r="E103" s="399"/>
      <c r="F103" s="399"/>
      <c r="G103" s="399"/>
      <c r="H103" s="399"/>
      <c r="I103" s="399">
        <f>IF(通常分様式!A112&lt;&gt;"",通常分様式!A112,"")</f>
        <v>99</v>
      </c>
      <c r="J103" s="399" t="str">
        <f>IF(通常分様式!B112&lt;&gt;"",通常分様式!B112,"")</f>
        <v/>
      </c>
      <c r="K103" s="399" t="str">
        <f>IF(通常分様式!C112&lt;&gt;"",通常分様式!C112,"")</f>
        <v/>
      </c>
      <c r="L103" s="399" t="str">
        <f>IF(通常分様式!D112&lt;&gt;"",通常分様式!D112,"")</f>
        <v/>
      </c>
      <c r="M103" s="399" t="str">
        <f>IF(通常分様式!E112&lt;&gt;"",通常分様式!E112,"")</f>
        <v/>
      </c>
      <c r="N103" s="399" t="str">
        <f>IF(通常分様式!F112&lt;&gt;"",通常分様式!F112,"")</f>
        <v/>
      </c>
      <c r="O103" s="399" t="str">
        <f>IF(通常分様式!G112&lt;&gt;"",通常分様式!G112,"")</f>
        <v/>
      </c>
      <c r="P103" s="399" t="str">
        <f>IF(通常分様式!H112&lt;&gt;"",通常分様式!H112,"")</f>
        <v/>
      </c>
      <c r="Q103" s="399" t="str">
        <f>IF(通常分様式!I112&lt;&gt;"",通常分様式!I112,"")</f>
        <v/>
      </c>
      <c r="R103" s="399" t="str">
        <f>IF(通常分様式!J112&lt;&gt;"",通常分様式!J112,"")</f>
        <v/>
      </c>
      <c r="S103" s="399" t="str">
        <f>IF(通常分様式!K112&lt;&gt;"",通常分様式!K112,"")</f>
        <v/>
      </c>
      <c r="T103" s="399" t="str">
        <f>IF(通常分様式!L112&lt;&gt;"",通常分様式!L112,"")</f>
        <v/>
      </c>
      <c r="U103" s="417" t="str">
        <f>IF(通常分様式!M112&lt;&gt;"",通常分様式!M112,"")</f>
        <v/>
      </c>
      <c r="V103" s="399" t="str">
        <f>IF(通常分様式!N112&lt;&gt;"",通常分様式!N112,"")</f>
        <v/>
      </c>
      <c r="W103" s="417" t="str">
        <f>IF(通常分様式!O112&lt;&gt;"",通常分様式!O112,"")</f>
        <v/>
      </c>
      <c r="X103" s="417" t="str">
        <f>IF(通常分様式!P112&lt;&gt;"",通常分様式!P112,"")</f>
        <v/>
      </c>
      <c r="Y103" s="417" t="str">
        <f>IF(通常分様式!Q112&lt;&gt;"",通常分様式!Q112,"")</f>
        <v/>
      </c>
      <c r="Z103" s="399" t="str">
        <f>IF(通常分様式!R112&lt;&gt;"",通常分様式!R112,"")</f>
        <v/>
      </c>
      <c r="AA103" s="399" t="str">
        <f>IF(通常分様式!S112&lt;&gt;"",通常分様式!S112,"")</f>
        <v/>
      </c>
      <c r="AB103" s="399" t="str">
        <f>IF(通常分様式!T112&lt;&gt;"",通常分様式!T112,"")</f>
        <v/>
      </c>
      <c r="AC103" s="399" t="str">
        <f>IF(通常分様式!U112&lt;&gt;"",通常分様式!U112,"")</f>
        <v/>
      </c>
      <c r="AD103" s="399" t="str">
        <f>IF(通常分様式!V112&lt;&gt;"",通常分様式!V112,"")</f>
        <v/>
      </c>
      <c r="AE103" s="399" t="str">
        <f>IF(通常分様式!W112&lt;&gt;"",通常分様式!W112,"")</f>
        <v/>
      </c>
      <c r="AF103" s="399" t="str">
        <f>IF(通常分様式!X112&lt;&gt;"",通常分様式!X112,"")</f>
        <v/>
      </c>
      <c r="AG103" s="399" t="str">
        <f>IF(通常分様式!Y112&lt;&gt;"",通常分様式!Y112,"")</f>
        <v/>
      </c>
      <c r="AH103" s="399" t="str">
        <f>IF(通常分様式!Z112&lt;&gt;"",通常分様式!Z112,"")</f>
        <v/>
      </c>
      <c r="AI103" s="399" t="str">
        <f>IF(通常分様式!AA112&lt;&gt;"",通常分様式!AA112,"")</f>
        <v/>
      </c>
      <c r="AJ103" s="399" t="str">
        <f>IF(通常分様式!AB112&lt;&gt;"",通常分様式!AB112,"")</f>
        <v/>
      </c>
    </row>
    <row r="104" spans="1:36">
      <c r="A104" s="399" t="str">
        <f>IF(K104&lt;&gt;"",通常分様式!$G$3,"")</f>
        <v/>
      </c>
      <c r="B104" s="399" t="str">
        <f>IF(K104&lt;&gt;"",通常分様式!$G$4,"")</f>
        <v/>
      </c>
      <c r="C104" s="399" t="str">
        <f>IF(K104&lt;&gt;"",通常分様式!$G$5,"")</f>
        <v/>
      </c>
      <c r="D104" s="399"/>
      <c r="E104" s="399"/>
      <c r="F104" s="399"/>
      <c r="G104" s="399"/>
      <c r="H104" s="399"/>
      <c r="I104" s="399">
        <f>IF(通常分様式!A113&lt;&gt;"",通常分様式!A113,"")</f>
        <v>100</v>
      </c>
      <c r="J104" s="399" t="str">
        <f>IF(通常分様式!B113&lt;&gt;"",通常分様式!B113,"")</f>
        <v/>
      </c>
      <c r="K104" s="399" t="str">
        <f>IF(通常分様式!C113&lt;&gt;"",通常分様式!C113,"")</f>
        <v/>
      </c>
      <c r="L104" s="399" t="str">
        <f>IF(通常分様式!D113&lt;&gt;"",通常分様式!D113,"")</f>
        <v/>
      </c>
      <c r="M104" s="399" t="str">
        <f>IF(通常分様式!E113&lt;&gt;"",通常分様式!E113,"")</f>
        <v/>
      </c>
      <c r="N104" s="399" t="str">
        <f>IF(通常分様式!F113&lt;&gt;"",通常分様式!F113,"")</f>
        <v/>
      </c>
      <c r="O104" s="399" t="str">
        <f>IF(通常分様式!G113&lt;&gt;"",通常分様式!G113,"")</f>
        <v/>
      </c>
      <c r="P104" s="399" t="str">
        <f>IF(通常分様式!H113&lt;&gt;"",通常分様式!H113,"")</f>
        <v/>
      </c>
      <c r="Q104" s="399" t="str">
        <f>IF(通常分様式!I113&lt;&gt;"",通常分様式!I113,"")</f>
        <v/>
      </c>
      <c r="R104" s="399" t="str">
        <f>IF(通常分様式!J113&lt;&gt;"",通常分様式!J113,"")</f>
        <v/>
      </c>
      <c r="S104" s="399" t="str">
        <f>IF(通常分様式!K113&lt;&gt;"",通常分様式!K113,"")</f>
        <v/>
      </c>
      <c r="T104" s="399" t="str">
        <f>IF(通常分様式!L113&lt;&gt;"",通常分様式!L113,"")</f>
        <v/>
      </c>
      <c r="U104" s="417" t="str">
        <f>IF(通常分様式!M113&lt;&gt;"",通常分様式!M113,"")</f>
        <v/>
      </c>
      <c r="V104" s="399" t="str">
        <f>IF(通常分様式!N113&lt;&gt;"",通常分様式!N113,"")</f>
        <v/>
      </c>
      <c r="W104" s="417" t="str">
        <f>IF(通常分様式!O113&lt;&gt;"",通常分様式!O113,"")</f>
        <v/>
      </c>
      <c r="X104" s="417" t="str">
        <f>IF(通常分様式!P113&lt;&gt;"",通常分様式!P113,"")</f>
        <v/>
      </c>
      <c r="Y104" s="417" t="str">
        <f>IF(通常分様式!Q113&lt;&gt;"",通常分様式!Q113,"")</f>
        <v/>
      </c>
      <c r="Z104" s="399" t="str">
        <f>IF(通常分様式!R113&lt;&gt;"",通常分様式!R113,"")</f>
        <v/>
      </c>
      <c r="AA104" s="399" t="str">
        <f>IF(通常分様式!S113&lt;&gt;"",通常分様式!S113,"")</f>
        <v/>
      </c>
      <c r="AB104" s="399" t="str">
        <f>IF(通常分様式!T113&lt;&gt;"",通常分様式!T113,"")</f>
        <v/>
      </c>
      <c r="AC104" s="399" t="str">
        <f>IF(通常分様式!U113&lt;&gt;"",通常分様式!U113,"")</f>
        <v/>
      </c>
      <c r="AD104" s="399" t="str">
        <f>IF(通常分様式!V113&lt;&gt;"",通常分様式!V113,"")</f>
        <v/>
      </c>
      <c r="AE104" s="399" t="str">
        <f>IF(通常分様式!W113&lt;&gt;"",通常分様式!W113,"")</f>
        <v/>
      </c>
      <c r="AF104" s="399" t="str">
        <f>IF(通常分様式!X113&lt;&gt;"",通常分様式!X113,"")</f>
        <v/>
      </c>
      <c r="AG104" s="399" t="str">
        <f>IF(通常分様式!Y113&lt;&gt;"",通常分様式!Y113,"")</f>
        <v/>
      </c>
      <c r="AH104" s="399" t="str">
        <f>IF(通常分様式!Z113&lt;&gt;"",通常分様式!Z113,"")</f>
        <v/>
      </c>
      <c r="AI104" s="399" t="str">
        <f>IF(通常分様式!AA113&lt;&gt;"",通常分様式!AA113,"")</f>
        <v/>
      </c>
      <c r="AJ104" s="399" t="str">
        <f>IF(通常分様式!AB113&lt;&gt;"",通常分様式!AB113,"")</f>
        <v/>
      </c>
    </row>
    <row r="105" spans="1:36">
      <c r="A105" s="399" t="str">
        <f>IF(K105&lt;&gt;"",通常分様式!$G$3,"")</f>
        <v/>
      </c>
      <c r="B105" s="399" t="str">
        <f>IF(K105&lt;&gt;"",通常分様式!$G$4,"")</f>
        <v/>
      </c>
      <c r="C105" s="399" t="str">
        <f>IF(K105&lt;&gt;"",通常分様式!$G$5,"")</f>
        <v/>
      </c>
      <c r="D105" s="399"/>
      <c r="E105" s="399"/>
      <c r="F105" s="399"/>
      <c r="G105" s="399"/>
      <c r="H105" s="399"/>
      <c r="I105" s="399">
        <f>IF(通常分様式!A114&lt;&gt;"",通常分様式!A114,"")</f>
        <v>101</v>
      </c>
      <c r="J105" s="399" t="str">
        <f>IF(通常分様式!B114&lt;&gt;"",通常分様式!B114,"")</f>
        <v/>
      </c>
      <c r="K105" s="399" t="str">
        <f>IF(通常分様式!C114&lt;&gt;"",通常分様式!C114,"")</f>
        <v/>
      </c>
      <c r="L105" s="399" t="str">
        <f>IF(通常分様式!D114&lt;&gt;"",通常分様式!D114,"")</f>
        <v/>
      </c>
      <c r="M105" s="399" t="str">
        <f>IF(通常分様式!E114&lt;&gt;"",通常分様式!E114,"")</f>
        <v/>
      </c>
      <c r="N105" s="399" t="str">
        <f>IF(通常分様式!F114&lt;&gt;"",通常分様式!F114,"")</f>
        <v/>
      </c>
      <c r="O105" s="399" t="str">
        <f>IF(通常分様式!G114&lt;&gt;"",通常分様式!G114,"")</f>
        <v/>
      </c>
      <c r="P105" s="399" t="str">
        <f>IF(通常分様式!H114&lt;&gt;"",通常分様式!H114,"")</f>
        <v/>
      </c>
      <c r="Q105" s="399" t="str">
        <f>IF(通常分様式!I114&lt;&gt;"",通常分様式!I114,"")</f>
        <v/>
      </c>
      <c r="R105" s="399" t="str">
        <f>IF(通常分様式!J114&lt;&gt;"",通常分様式!J114,"")</f>
        <v/>
      </c>
      <c r="S105" s="399" t="str">
        <f>IF(通常分様式!K114&lt;&gt;"",通常分様式!K114,"")</f>
        <v/>
      </c>
      <c r="T105" s="399" t="str">
        <f>IF(通常分様式!L114&lt;&gt;"",通常分様式!L114,"")</f>
        <v/>
      </c>
      <c r="U105" s="417" t="str">
        <f>IF(通常分様式!M114&lt;&gt;"",通常分様式!M114,"")</f>
        <v/>
      </c>
      <c r="V105" s="399" t="str">
        <f>IF(通常分様式!N114&lt;&gt;"",通常分様式!N114,"")</f>
        <v/>
      </c>
      <c r="W105" s="417" t="str">
        <f>IF(通常分様式!O114&lt;&gt;"",通常分様式!O114,"")</f>
        <v/>
      </c>
      <c r="X105" s="417" t="str">
        <f>IF(通常分様式!P114&lt;&gt;"",通常分様式!P114,"")</f>
        <v/>
      </c>
      <c r="Y105" s="417" t="str">
        <f>IF(通常分様式!Q114&lt;&gt;"",通常分様式!Q114,"")</f>
        <v/>
      </c>
      <c r="Z105" s="399" t="str">
        <f>IF(通常分様式!R114&lt;&gt;"",通常分様式!R114,"")</f>
        <v/>
      </c>
      <c r="AA105" s="399" t="str">
        <f>IF(通常分様式!S114&lt;&gt;"",通常分様式!S114,"")</f>
        <v/>
      </c>
      <c r="AB105" s="399" t="str">
        <f>IF(通常分様式!T114&lt;&gt;"",通常分様式!T114,"")</f>
        <v/>
      </c>
      <c r="AC105" s="399" t="str">
        <f>IF(通常分様式!U114&lt;&gt;"",通常分様式!U114,"")</f>
        <v/>
      </c>
      <c r="AD105" s="399" t="str">
        <f>IF(通常分様式!V114&lt;&gt;"",通常分様式!V114,"")</f>
        <v/>
      </c>
      <c r="AE105" s="399" t="str">
        <f>IF(通常分様式!W114&lt;&gt;"",通常分様式!W114,"")</f>
        <v/>
      </c>
      <c r="AF105" s="399" t="str">
        <f>IF(通常分様式!X114&lt;&gt;"",通常分様式!X114,"")</f>
        <v/>
      </c>
      <c r="AG105" s="399" t="str">
        <f>IF(通常分様式!Y114&lt;&gt;"",通常分様式!Y114,"")</f>
        <v/>
      </c>
      <c r="AH105" s="399" t="str">
        <f>IF(通常分様式!Z114&lt;&gt;"",通常分様式!Z114,"")</f>
        <v/>
      </c>
      <c r="AI105" s="399" t="str">
        <f>IF(通常分様式!AA114&lt;&gt;"",通常分様式!AA114,"")</f>
        <v/>
      </c>
      <c r="AJ105" s="399" t="str">
        <f>IF(通常分様式!AB114&lt;&gt;"",通常分様式!AB114,"")</f>
        <v/>
      </c>
    </row>
    <row r="106" spans="1:36">
      <c r="A106" s="399" t="str">
        <f>IF(K106&lt;&gt;"",通常分様式!$G$3,"")</f>
        <v/>
      </c>
      <c r="B106" s="399" t="str">
        <f>IF(K106&lt;&gt;"",通常分様式!$G$4,"")</f>
        <v/>
      </c>
      <c r="C106" s="399" t="str">
        <f>IF(K106&lt;&gt;"",通常分様式!$G$5,"")</f>
        <v/>
      </c>
      <c r="D106" s="399"/>
      <c r="E106" s="399"/>
      <c r="F106" s="399"/>
      <c r="G106" s="399"/>
      <c r="H106" s="399"/>
      <c r="I106" s="399">
        <f>IF(通常分様式!A115&lt;&gt;"",通常分様式!A115,"")</f>
        <v>102</v>
      </c>
      <c r="J106" s="399" t="str">
        <f>IF(通常分様式!B115&lt;&gt;"",通常分様式!B115,"")</f>
        <v/>
      </c>
      <c r="K106" s="399" t="str">
        <f>IF(通常分様式!C115&lt;&gt;"",通常分様式!C115,"")</f>
        <v/>
      </c>
      <c r="L106" s="399" t="str">
        <f>IF(通常分様式!D115&lt;&gt;"",通常分様式!D115,"")</f>
        <v/>
      </c>
      <c r="M106" s="399" t="str">
        <f>IF(通常分様式!E115&lt;&gt;"",通常分様式!E115,"")</f>
        <v/>
      </c>
      <c r="N106" s="399" t="str">
        <f>IF(通常分様式!F115&lt;&gt;"",通常分様式!F115,"")</f>
        <v/>
      </c>
      <c r="O106" s="399" t="str">
        <f>IF(通常分様式!G115&lt;&gt;"",通常分様式!G115,"")</f>
        <v/>
      </c>
      <c r="P106" s="399" t="str">
        <f>IF(通常分様式!H115&lt;&gt;"",通常分様式!H115,"")</f>
        <v/>
      </c>
      <c r="Q106" s="399" t="str">
        <f>IF(通常分様式!I115&lt;&gt;"",通常分様式!I115,"")</f>
        <v/>
      </c>
      <c r="R106" s="399" t="str">
        <f>IF(通常分様式!J115&lt;&gt;"",通常分様式!J115,"")</f>
        <v/>
      </c>
      <c r="S106" s="399" t="str">
        <f>IF(通常分様式!K115&lt;&gt;"",通常分様式!K115,"")</f>
        <v/>
      </c>
      <c r="T106" s="399" t="str">
        <f>IF(通常分様式!L115&lt;&gt;"",通常分様式!L115,"")</f>
        <v/>
      </c>
      <c r="U106" s="417" t="str">
        <f>IF(通常分様式!M115&lt;&gt;"",通常分様式!M115,"")</f>
        <v/>
      </c>
      <c r="V106" s="399" t="str">
        <f>IF(通常分様式!N115&lt;&gt;"",通常分様式!N115,"")</f>
        <v/>
      </c>
      <c r="W106" s="417" t="str">
        <f>IF(通常分様式!O115&lt;&gt;"",通常分様式!O115,"")</f>
        <v/>
      </c>
      <c r="X106" s="417" t="str">
        <f>IF(通常分様式!P115&lt;&gt;"",通常分様式!P115,"")</f>
        <v/>
      </c>
      <c r="Y106" s="417" t="str">
        <f>IF(通常分様式!Q115&lt;&gt;"",通常分様式!Q115,"")</f>
        <v/>
      </c>
      <c r="Z106" s="399" t="str">
        <f>IF(通常分様式!R115&lt;&gt;"",通常分様式!R115,"")</f>
        <v/>
      </c>
      <c r="AA106" s="399" t="str">
        <f>IF(通常分様式!S115&lt;&gt;"",通常分様式!S115,"")</f>
        <v/>
      </c>
      <c r="AB106" s="399" t="str">
        <f>IF(通常分様式!T115&lt;&gt;"",通常分様式!T115,"")</f>
        <v/>
      </c>
      <c r="AC106" s="399" t="str">
        <f>IF(通常分様式!U115&lt;&gt;"",通常分様式!U115,"")</f>
        <v/>
      </c>
      <c r="AD106" s="399" t="str">
        <f>IF(通常分様式!V115&lt;&gt;"",通常分様式!V115,"")</f>
        <v/>
      </c>
      <c r="AE106" s="399" t="str">
        <f>IF(通常分様式!W115&lt;&gt;"",通常分様式!W115,"")</f>
        <v/>
      </c>
      <c r="AF106" s="399" t="str">
        <f>IF(通常分様式!X115&lt;&gt;"",通常分様式!X115,"")</f>
        <v/>
      </c>
      <c r="AG106" s="399" t="str">
        <f>IF(通常分様式!Y115&lt;&gt;"",通常分様式!Y115,"")</f>
        <v/>
      </c>
      <c r="AH106" s="399" t="str">
        <f>IF(通常分様式!Z115&lt;&gt;"",通常分様式!Z115,"")</f>
        <v/>
      </c>
      <c r="AI106" s="399" t="str">
        <f>IF(通常分様式!AA115&lt;&gt;"",通常分様式!AA115,"")</f>
        <v/>
      </c>
      <c r="AJ106" s="399" t="str">
        <f>IF(通常分様式!AB115&lt;&gt;"",通常分様式!AB115,"")</f>
        <v/>
      </c>
    </row>
    <row r="107" spans="1:36">
      <c r="A107" s="399" t="str">
        <f>IF(K107&lt;&gt;"",通常分様式!$G$3,"")</f>
        <v/>
      </c>
      <c r="B107" s="399" t="str">
        <f>IF(K107&lt;&gt;"",通常分様式!$G$4,"")</f>
        <v/>
      </c>
      <c r="C107" s="399" t="str">
        <f>IF(K107&lt;&gt;"",通常分様式!$G$5,"")</f>
        <v/>
      </c>
      <c r="D107" s="399"/>
      <c r="E107" s="399"/>
      <c r="F107" s="399"/>
      <c r="G107" s="399"/>
      <c r="H107" s="399"/>
      <c r="I107" s="399">
        <f>IF(通常分様式!A116&lt;&gt;"",通常分様式!A116,"")</f>
        <v>103</v>
      </c>
      <c r="J107" s="399" t="str">
        <f>IF(通常分様式!B116&lt;&gt;"",通常分様式!B116,"")</f>
        <v/>
      </c>
      <c r="K107" s="399" t="str">
        <f>IF(通常分様式!C116&lt;&gt;"",通常分様式!C116,"")</f>
        <v/>
      </c>
      <c r="L107" s="399" t="str">
        <f>IF(通常分様式!D116&lt;&gt;"",通常分様式!D116,"")</f>
        <v/>
      </c>
      <c r="M107" s="399" t="str">
        <f>IF(通常分様式!E116&lt;&gt;"",通常分様式!E116,"")</f>
        <v/>
      </c>
      <c r="N107" s="399" t="str">
        <f>IF(通常分様式!F116&lt;&gt;"",通常分様式!F116,"")</f>
        <v/>
      </c>
      <c r="O107" s="399" t="str">
        <f>IF(通常分様式!G116&lt;&gt;"",通常分様式!G116,"")</f>
        <v/>
      </c>
      <c r="P107" s="399" t="str">
        <f>IF(通常分様式!H116&lt;&gt;"",通常分様式!H116,"")</f>
        <v/>
      </c>
      <c r="Q107" s="399" t="str">
        <f>IF(通常分様式!I116&lt;&gt;"",通常分様式!I116,"")</f>
        <v/>
      </c>
      <c r="R107" s="399" t="str">
        <f>IF(通常分様式!J116&lt;&gt;"",通常分様式!J116,"")</f>
        <v/>
      </c>
      <c r="S107" s="399" t="str">
        <f>IF(通常分様式!K116&lt;&gt;"",通常分様式!K116,"")</f>
        <v/>
      </c>
      <c r="T107" s="399" t="str">
        <f>IF(通常分様式!L116&lt;&gt;"",通常分様式!L116,"")</f>
        <v/>
      </c>
      <c r="U107" s="417" t="str">
        <f>IF(通常分様式!M116&lt;&gt;"",通常分様式!M116,"")</f>
        <v/>
      </c>
      <c r="V107" s="399" t="str">
        <f>IF(通常分様式!N116&lt;&gt;"",通常分様式!N116,"")</f>
        <v/>
      </c>
      <c r="W107" s="417" t="str">
        <f>IF(通常分様式!O116&lt;&gt;"",通常分様式!O116,"")</f>
        <v/>
      </c>
      <c r="X107" s="417" t="str">
        <f>IF(通常分様式!P116&lt;&gt;"",通常分様式!P116,"")</f>
        <v/>
      </c>
      <c r="Y107" s="417" t="str">
        <f>IF(通常分様式!Q116&lt;&gt;"",通常分様式!Q116,"")</f>
        <v/>
      </c>
      <c r="Z107" s="399" t="str">
        <f>IF(通常分様式!R116&lt;&gt;"",通常分様式!R116,"")</f>
        <v/>
      </c>
      <c r="AA107" s="399" t="str">
        <f>IF(通常分様式!S116&lt;&gt;"",通常分様式!S116,"")</f>
        <v/>
      </c>
      <c r="AB107" s="399" t="str">
        <f>IF(通常分様式!T116&lt;&gt;"",通常分様式!T116,"")</f>
        <v/>
      </c>
      <c r="AC107" s="399" t="str">
        <f>IF(通常分様式!U116&lt;&gt;"",通常分様式!U116,"")</f>
        <v/>
      </c>
      <c r="AD107" s="399" t="str">
        <f>IF(通常分様式!V116&lt;&gt;"",通常分様式!V116,"")</f>
        <v/>
      </c>
      <c r="AE107" s="399" t="str">
        <f>IF(通常分様式!W116&lt;&gt;"",通常分様式!W116,"")</f>
        <v/>
      </c>
      <c r="AF107" s="399" t="str">
        <f>IF(通常分様式!X116&lt;&gt;"",通常分様式!X116,"")</f>
        <v/>
      </c>
      <c r="AG107" s="399" t="str">
        <f>IF(通常分様式!Y116&lt;&gt;"",通常分様式!Y116,"")</f>
        <v/>
      </c>
      <c r="AH107" s="399" t="str">
        <f>IF(通常分様式!Z116&lt;&gt;"",通常分様式!Z116,"")</f>
        <v/>
      </c>
      <c r="AI107" s="399" t="str">
        <f>IF(通常分様式!AA116&lt;&gt;"",通常分様式!AA116,"")</f>
        <v/>
      </c>
      <c r="AJ107" s="399" t="str">
        <f>IF(通常分様式!AB116&lt;&gt;"",通常分様式!AB116,"")</f>
        <v/>
      </c>
    </row>
    <row r="108" spans="1:36">
      <c r="A108" s="399" t="str">
        <f>IF(K108&lt;&gt;"",通常分様式!$G$3,"")</f>
        <v/>
      </c>
      <c r="B108" s="399" t="str">
        <f>IF(K108&lt;&gt;"",通常分様式!$G$4,"")</f>
        <v/>
      </c>
      <c r="C108" s="399" t="str">
        <f>IF(K108&lt;&gt;"",通常分様式!$G$5,"")</f>
        <v/>
      </c>
      <c r="D108" s="399"/>
      <c r="E108" s="399"/>
      <c r="F108" s="399"/>
      <c r="G108" s="399"/>
      <c r="H108" s="399"/>
      <c r="I108" s="399">
        <f>IF(通常分様式!A117&lt;&gt;"",通常分様式!A117,"")</f>
        <v>104</v>
      </c>
      <c r="J108" s="399" t="str">
        <f>IF(通常分様式!B117&lt;&gt;"",通常分様式!B117,"")</f>
        <v/>
      </c>
      <c r="K108" s="399" t="str">
        <f>IF(通常分様式!C117&lt;&gt;"",通常分様式!C117,"")</f>
        <v/>
      </c>
      <c r="L108" s="399" t="str">
        <f>IF(通常分様式!D117&lt;&gt;"",通常分様式!D117,"")</f>
        <v/>
      </c>
      <c r="M108" s="399" t="str">
        <f>IF(通常分様式!E117&lt;&gt;"",通常分様式!E117,"")</f>
        <v/>
      </c>
      <c r="N108" s="399" t="str">
        <f>IF(通常分様式!F117&lt;&gt;"",通常分様式!F117,"")</f>
        <v/>
      </c>
      <c r="O108" s="399" t="str">
        <f>IF(通常分様式!G117&lt;&gt;"",通常分様式!G117,"")</f>
        <v/>
      </c>
      <c r="P108" s="399" t="str">
        <f>IF(通常分様式!H117&lt;&gt;"",通常分様式!H117,"")</f>
        <v/>
      </c>
      <c r="Q108" s="399" t="str">
        <f>IF(通常分様式!I117&lt;&gt;"",通常分様式!I117,"")</f>
        <v/>
      </c>
      <c r="R108" s="399" t="str">
        <f>IF(通常分様式!J117&lt;&gt;"",通常分様式!J117,"")</f>
        <v/>
      </c>
      <c r="S108" s="399" t="str">
        <f>IF(通常分様式!K117&lt;&gt;"",通常分様式!K117,"")</f>
        <v/>
      </c>
      <c r="T108" s="399" t="str">
        <f>IF(通常分様式!L117&lt;&gt;"",通常分様式!L117,"")</f>
        <v/>
      </c>
      <c r="U108" s="417" t="str">
        <f>IF(通常分様式!M117&lt;&gt;"",通常分様式!M117,"")</f>
        <v/>
      </c>
      <c r="V108" s="399" t="str">
        <f>IF(通常分様式!N117&lt;&gt;"",通常分様式!N117,"")</f>
        <v/>
      </c>
      <c r="W108" s="417" t="str">
        <f>IF(通常分様式!O117&lt;&gt;"",通常分様式!O117,"")</f>
        <v/>
      </c>
      <c r="X108" s="417" t="str">
        <f>IF(通常分様式!P117&lt;&gt;"",通常分様式!P117,"")</f>
        <v/>
      </c>
      <c r="Y108" s="417" t="str">
        <f>IF(通常分様式!Q117&lt;&gt;"",通常分様式!Q117,"")</f>
        <v/>
      </c>
      <c r="Z108" s="399" t="str">
        <f>IF(通常分様式!R117&lt;&gt;"",通常分様式!R117,"")</f>
        <v/>
      </c>
      <c r="AA108" s="399" t="str">
        <f>IF(通常分様式!S117&lt;&gt;"",通常分様式!S117,"")</f>
        <v/>
      </c>
      <c r="AB108" s="399" t="str">
        <f>IF(通常分様式!T117&lt;&gt;"",通常分様式!T117,"")</f>
        <v/>
      </c>
      <c r="AC108" s="399" t="str">
        <f>IF(通常分様式!U117&lt;&gt;"",通常分様式!U117,"")</f>
        <v/>
      </c>
      <c r="AD108" s="399" t="str">
        <f>IF(通常分様式!V117&lt;&gt;"",通常分様式!V117,"")</f>
        <v/>
      </c>
      <c r="AE108" s="399" t="str">
        <f>IF(通常分様式!W117&lt;&gt;"",通常分様式!W117,"")</f>
        <v/>
      </c>
      <c r="AF108" s="399" t="str">
        <f>IF(通常分様式!X117&lt;&gt;"",通常分様式!X117,"")</f>
        <v/>
      </c>
      <c r="AG108" s="399" t="str">
        <f>IF(通常分様式!Y117&lt;&gt;"",通常分様式!Y117,"")</f>
        <v/>
      </c>
      <c r="AH108" s="399" t="str">
        <f>IF(通常分様式!Z117&lt;&gt;"",通常分様式!Z117,"")</f>
        <v/>
      </c>
      <c r="AI108" s="399" t="str">
        <f>IF(通常分様式!AA117&lt;&gt;"",通常分様式!AA117,"")</f>
        <v/>
      </c>
      <c r="AJ108" s="399" t="str">
        <f>IF(通常分様式!AB117&lt;&gt;"",通常分様式!AB117,"")</f>
        <v/>
      </c>
    </row>
    <row r="109" spans="1:36">
      <c r="A109" s="399" t="str">
        <f>IF(K109&lt;&gt;"",通常分様式!$G$3,"")</f>
        <v/>
      </c>
      <c r="B109" s="399" t="str">
        <f>IF(K109&lt;&gt;"",通常分様式!$G$4,"")</f>
        <v/>
      </c>
      <c r="C109" s="399" t="str">
        <f>IF(K109&lt;&gt;"",通常分様式!$G$5,"")</f>
        <v/>
      </c>
      <c r="D109" s="399"/>
      <c r="E109" s="399"/>
      <c r="F109" s="399"/>
      <c r="G109" s="399"/>
      <c r="H109" s="399"/>
      <c r="I109" s="399">
        <f>IF(通常分様式!A118&lt;&gt;"",通常分様式!A118,"")</f>
        <v>105</v>
      </c>
      <c r="J109" s="399" t="str">
        <f>IF(通常分様式!B118&lt;&gt;"",通常分様式!B118,"")</f>
        <v/>
      </c>
      <c r="K109" s="399" t="str">
        <f>IF(通常分様式!C118&lt;&gt;"",通常分様式!C118,"")</f>
        <v/>
      </c>
      <c r="L109" s="399" t="str">
        <f>IF(通常分様式!D118&lt;&gt;"",通常分様式!D118,"")</f>
        <v/>
      </c>
      <c r="M109" s="399" t="str">
        <f>IF(通常分様式!E118&lt;&gt;"",通常分様式!E118,"")</f>
        <v/>
      </c>
      <c r="N109" s="399" t="str">
        <f>IF(通常分様式!F118&lt;&gt;"",通常分様式!F118,"")</f>
        <v/>
      </c>
      <c r="O109" s="399" t="str">
        <f>IF(通常分様式!G118&lt;&gt;"",通常分様式!G118,"")</f>
        <v/>
      </c>
      <c r="P109" s="399" t="str">
        <f>IF(通常分様式!H118&lt;&gt;"",通常分様式!H118,"")</f>
        <v/>
      </c>
      <c r="Q109" s="399" t="str">
        <f>IF(通常分様式!I118&lt;&gt;"",通常分様式!I118,"")</f>
        <v/>
      </c>
      <c r="R109" s="399" t="str">
        <f>IF(通常分様式!J118&lt;&gt;"",通常分様式!J118,"")</f>
        <v/>
      </c>
      <c r="S109" s="399" t="str">
        <f>IF(通常分様式!K118&lt;&gt;"",通常分様式!K118,"")</f>
        <v/>
      </c>
      <c r="T109" s="399" t="str">
        <f>IF(通常分様式!L118&lt;&gt;"",通常分様式!L118,"")</f>
        <v/>
      </c>
      <c r="U109" s="417" t="str">
        <f>IF(通常分様式!M118&lt;&gt;"",通常分様式!M118,"")</f>
        <v/>
      </c>
      <c r="V109" s="399" t="str">
        <f>IF(通常分様式!N118&lt;&gt;"",通常分様式!N118,"")</f>
        <v/>
      </c>
      <c r="W109" s="417" t="str">
        <f>IF(通常分様式!O118&lt;&gt;"",通常分様式!O118,"")</f>
        <v/>
      </c>
      <c r="X109" s="417" t="str">
        <f>IF(通常分様式!P118&lt;&gt;"",通常分様式!P118,"")</f>
        <v/>
      </c>
      <c r="Y109" s="417" t="str">
        <f>IF(通常分様式!Q118&lt;&gt;"",通常分様式!Q118,"")</f>
        <v/>
      </c>
      <c r="Z109" s="399" t="str">
        <f>IF(通常分様式!R118&lt;&gt;"",通常分様式!R118,"")</f>
        <v/>
      </c>
      <c r="AA109" s="399" t="str">
        <f>IF(通常分様式!S118&lt;&gt;"",通常分様式!S118,"")</f>
        <v/>
      </c>
      <c r="AB109" s="399" t="str">
        <f>IF(通常分様式!T118&lt;&gt;"",通常分様式!T118,"")</f>
        <v/>
      </c>
      <c r="AC109" s="399" t="str">
        <f>IF(通常分様式!U118&lt;&gt;"",通常分様式!U118,"")</f>
        <v/>
      </c>
      <c r="AD109" s="399" t="str">
        <f>IF(通常分様式!V118&lt;&gt;"",通常分様式!V118,"")</f>
        <v/>
      </c>
      <c r="AE109" s="399" t="str">
        <f>IF(通常分様式!W118&lt;&gt;"",通常分様式!W118,"")</f>
        <v/>
      </c>
      <c r="AF109" s="399" t="str">
        <f>IF(通常分様式!X118&lt;&gt;"",通常分様式!X118,"")</f>
        <v/>
      </c>
      <c r="AG109" s="399" t="str">
        <f>IF(通常分様式!Y118&lt;&gt;"",通常分様式!Y118,"")</f>
        <v/>
      </c>
      <c r="AH109" s="399" t="str">
        <f>IF(通常分様式!Z118&lt;&gt;"",通常分様式!Z118,"")</f>
        <v/>
      </c>
      <c r="AI109" s="399" t="str">
        <f>IF(通常分様式!AA118&lt;&gt;"",通常分様式!AA118,"")</f>
        <v/>
      </c>
      <c r="AJ109" s="399" t="str">
        <f>IF(通常分様式!AB118&lt;&gt;"",通常分様式!AB118,"")</f>
        <v/>
      </c>
    </row>
    <row r="110" spans="1:36">
      <c r="A110" s="399" t="str">
        <f>IF(K110&lt;&gt;"",通常分様式!$G$3,"")</f>
        <v/>
      </c>
      <c r="B110" s="399" t="str">
        <f>IF(K110&lt;&gt;"",通常分様式!$G$4,"")</f>
        <v/>
      </c>
      <c r="C110" s="399" t="str">
        <f>IF(K110&lt;&gt;"",通常分様式!$G$5,"")</f>
        <v/>
      </c>
      <c r="D110" s="399"/>
      <c r="E110" s="399"/>
      <c r="F110" s="399"/>
      <c r="G110" s="399"/>
      <c r="H110" s="399"/>
      <c r="I110" s="399">
        <f>IF(通常分様式!A119&lt;&gt;"",通常分様式!A119,"")</f>
        <v>106</v>
      </c>
      <c r="J110" s="399" t="str">
        <f>IF(通常分様式!B119&lt;&gt;"",通常分様式!B119,"")</f>
        <v/>
      </c>
      <c r="K110" s="399" t="str">
        <f>IF(通常分様式!C119&lt;&gt;"",通常分様式!C119,"")</f>
        <v/>
      </c>
      <c r="L110" s="399" t="str">
        <f>IF(通常分様式!D119&lt;&gt;"",通常分様式!D119,"")</f>
        <v/>
      </c>
      <c r="M110" s="399" t="str">
        <f>IF(通常分様式!E119&lt;&gt;"",通常分様式!E119,"")</f>
        <v/>
      </c>
      <c r="N110" s="399" t="str">
        <f>IF(通常分様式!F119&lt;&gt;"",通常分様式!F119,"")</f>
        <v/>
      </c>
      <c r="O110" s="399" t="str">
        <f>IF(通常分様式!G119&lt;&gt;"",通常分様式!G119,"")</f>
        <v/>
      </c>
      <c r="P110" s="399" t="str">
        <f>IF(通常分様式!H119&lt;&gt;"",通常分様式!H119,"")</f>
        <v/>
      </c>
      <c r="Q110" s="399" t="str">
        <f>IF(通常分様式!I119&lt;&gt;"",通常分様式!I119,"")</f>
        <v/>
      </c>
      <c r="R110" s="399" t="str">
        <f>IF(通常分様式!J119&lt;&gt;"",通常分様式!J119,"")</f>
        <v/>
      </c>
      <c r="S110" s="399" t="str">
        <f>IF(通常分様式!K119&lt;&gt;"",通常分様式!K119,"")</f>
        <v/>
      </c>
      <c r="T110" s="399" t="str">
        <f>IF(通常分様式!L119&lt;&gt;"",通常分様式!L119,"")</f>
        <v/>
      </c>
      <c r="U110" s="417" t="str">
        <f>IF(通常分様式!M119&lt;&gt;"",通常分様式!M119,"")</f>
        <v/>
      </c>
      <c r="V110" s="399" t="str">
        <f>IF(通常分様式!N119&lt;&gt;"",通常分様式!N119,"")</f>
        <v/>
      </c>
      <c r="W110" s="417" t="str">
        <f>IF(通常分様式!O119&lt;&gt;"",通常分様式!O119,"")</f>
        <v/>
      </c>
      <c r="X110" s="417" t="str">
        <f>IF(通常分様式!P119&lt;&gt;"",通常分様式!P119,"")</f>
        <v/>
      </c>
      <c r="Y110" s="417" t="str">
        <f>IF(通常分様式!Q119&lt;&gt;"",通常分様式!Q119,"")</f>
        <v/>
      </c>
      <c r="Z110" s="399" t="str">
        <f>IF(通常分様式!R119&lt;&gt;"",通常分様式!R119,"")</f>
        <v/>
      </c>
      <c r="AA110" s="399" t="str">
        <f>IF(通常分様式!S119&lt;&gt;"",通常分様式!S119,"")</f>
        <v/>
      </c>
      <c r="AB110" s="399" t="str">
        <f>IF(通常分様式!T119&lt;&gt;"",通常分様式!T119,"")</f>
        <v/>
      </c>
      <c r="AC110" s="399" t="str">
        <f>IF(通常分様式!U119&lt;&gt;"",通常分様式!U119,"")</f>
        <v/>
      </c>
      <c r="AD110" s="399" t="str">
        <f>IF(通常分様式!V119&lt;&gt;"",通常分様式!V119,"")</f>
        <v/>
      </c>
      <c r="AE110" s="399" t="str">
        <f>IF(通常分様式!W119&lt;&gt;"",通常分様式!W119,"")</f>
        <v/>
      </c>
      <c r="AF110" s="399" t="str">
        <f>IF(通常分様式!X119&lt;&gt;"",通常分様式!X119,"")</f>
        <v/>
      </c>
      <c r="AG110" s="399" t="str">
        <f>IF(通常分様式!Y119&lt;&gt;"",通常分様式!Y119,"")</f>
        <v/>
      </c>
      <c r="AH110" s="399" t="str">
        <f>IF(通常分様式!Z119&lt;&gt;"",通常分様式!Z119,"")</f>
        <v/>
      </c>
      <c r="AI110" s="399" t="str">
        <f>IF(通常分様式!AA119&lt;&gt;"",通常分様式!AA119,"")</f>
        <v/>
      </c>
      <c r="AJ110" s="399" t="str">
        <f>IF(通常分様式!AB119&lt;&gt;"",通常分様式!AB119,"")</f>
        <v/>
      </c>
    </row>
    <row r="111" spans="1:36">
      <c r="A111" s="399" t="str">
        <f>IF(K111&lt;&gt;"",通常分様式!$G$3,"")</f>
        <v/>
      </c>
      <c r="B111" s="399" t="str">
        <f>IF(K111&lt;&gt;"",通常分様式!$G$4,"")</f>
        <v/>
      </c>
      <c r="C111" s="399" t="str">
        <f>IF(K111&lt;&gt;"",通常分様式!$G$5,"")</f>
        <v/>
      </c>
      <c r="D111" s="399"/>
      <c r="E111" s="399"/>
      <c r="F111" s="399"/>
      <c r="G111" s="399"/>
      <c r="H111" s="399"/>
      <c r="I111" s="399">
        <f>IF(通常分様式!A120&lt;&gt;"",通常分様式!A120,"")</f>
        <v>107</v>
      </c>
      <c r="J111" s="399" t="str">
        <f>IF(通常分様式!B120&lt;&gt;"",通常分様式!B120,"")</f>
        <v/>
      </c>
      <c r="K111" s="399" t="str">
        <f>IF(通常分様式!C120&lt;&gt;"",通常分様式!C120,"")</f>
        <v/>
      </c>
      <c r="L111" s="399" t="str">
        <f>IF(通常分様式!D120&lt;&gt;"",通常分様式!D120,"")</f>
        <v/>
      </c>
      <c r="M111" s="399" t="str">
        <f>IF(通常分様式!E120&lt;&gt;"",通常分様式!E120,"")</f>
        <v/>
      </c>
      <c r="N111" s="399" t="str">
        <f>IF(通常分様式!F120&lt;&gt;"",通常分様式!F120,"")</f>
        <v/>
      </c>
      <c r="O111" s="399" t="str">
        <f>IF(通常分様式!G120&lt;&gt;"",通常分様式!G120,"")</f>
        <v/>
      </c>
      <c r="P111" s="399" t="str">
        <f>IF(通常分様式!H120&lt;&gt;"",通常分様式!H120,"")</f>
        <v/>
      </c>
      <c r="Q111" s="399" t="str">
        <f>IF(通常分様式!I120&lt;&gt;"",通常分様式!I120,"")</f>
        <v/>
      </c>
      <c r="R111" s="399" t="str">
        <f>IF(通常分様式!J120&lt;&gt;"",通常分様式!J120,"")</f>
        <v/>
      </c>
      <c r="S111" s="399" t="str">
        <f>IF(通常分様式!K120&lt;&gt;"",通常分様式!K120,"")</f>
        <v/>
      </c>
      <c r="T111" s="399" t="str">
        <f>IF(通常分様式!L120&lt;&gt;"",通常分様式!L120,"")</f>
        <v/>
      </c>
      <c r="U111" s="417" t="str">
        <f>IF(通常分様式!M120&lt;&gt;"",通常分様式!M120,"")</f>
        <v/>
      </c>
      <c r="V111" s="399" t="str">
        <f>IF(通常分様式!N120&lt;&gt;"",通常分様式!N120,"")</f>
        <v/>
      </c>
      <c r="W111" s="417" t="str">
        <f>IF(通常分様式!O120&lt;&gt;"",通常分様式!O120,"")</f>
        <v/>
      </c>
      <c r="X111" s="417" t="str">
        <f>IF(通常分様式!P120&lt;&gt;"",通常分様式!P120,"")</f>
        <v/>
      </c>
      <c r="Y111" s="417" t="str">
        <f>IF(通常分様式!Q120&lt;&gt;"",通常分様式!Q120,"")</f>
        <v/>
      </c>
      <c r="Z111" s="399" t="str">
        <f>IF(通常分様式!R120&lt;&gt;"",通常分様式!R120,"")</f>
        <v/>
      </c>
      <c r="AA111" s="399" t="str">
        <f>IF(通常分様式!S120&lt;&gt;"",通常分様式!S120,"")</f>
        <v/>
      </c>
      <c r="AB111" s="399" t="str">
        <f>IF(通常分様式!T120&lt;&gt;"",通常分様式!T120,"")</f>
        <v/>
      </c>
      <c r="AC111" s="399" t="str">
        <f>IF(通常分様式!U120&lt;&gt;"",通常分様式!U120,"")</f>
        <v/>
      </c>
      <c r="AD111" s="399" t="str">
        <f>IF(通常分様式!V120&lt;&gt;"",通常分様式!V120,"")</f>
        <v/>
      </c>
      <c r="AE111" s="399" t="str">
        <f>IF(通常分様式!W120&lt;&gt;"",通常分様式!W120,"")</f>
        <v/>
      </c>
      <c r="AF111" s="399" t="str">
        <f>IF(通常分様式!X120&lt;&gt;"",通常分様式!X120,"")</f>
        <v/>
      </c>
      <c r="AG111" s="399" t="str">
        <f>IF(通常分様式!Y120&lt;&gt;"",通常分様式!Y120,"")</f>
        <v/>
      </c>
      <c r="AH111" s="399" t="str">
        <f>IF(通常分様式!Z120&lt;&gt;"",通常分様式!Z120,"")</f>
        <v/>
      </c>
      <c r="AI111" s="399" t="str">
        <f>IF(通常分様式!AA120&lt;&gt;"",通常分様式!AA120,"")</f>
        <v/>
      </c>
      <c r="AJ111" s="399" t="str">
        <f>IF(通常分様式!AB120&lt;&gt;"",通常分様式!AB120,"")</f>
        <v/>
      </c>
    </row>
    <row r="112" spans="1:36">
      <c r="A112" s="399" t="str">
        <f>IF(K112&lt;&gt;"",通常分様式!$G$3,"")</f>
        <v/>
      </c>
      <c r="B112" s="399" t="str">
        <f>IF(K112&lt;&gt;"",通常分様式!$G$4,"")</f>
        <v/>
      </c>
      <c r="C112" s="399" t="str">
        <f>IF(K112&lt;&gt;"",通常分様式!$G$5,"")</f>
        <v/>
      </c>
      <c r="D112" s="399"/>
      <c r="E112" s="399"/>
      <c r="F112" s="399"/>
      <c r="G112" s="399"/>
      <c r="H112" s="399"/>
      <c r="I112" s="399">
        <f>IF(通常分様式!A121&lt;&gt;"",通常分様式!A121,"")</f>
        <v>108</v>
      </c>
      <c r="J112" s="399" t="str">
        <f>IF(通常分様式!B121&lt;&gt;"",通常分様式!B121,"")</f>
        <v/>
      </c>
      <c r="K112" s="399" t="str">
        <f>IF(通常分様式!C121&lt;&gt;"",通常分様式!C121,"")</f>
        <v/>
      </c>
      <c r="L112" s="399" t="str">
        <f>IF(通常分様式!D121&lt;&gt;"",通常分様式!D121,"")</f>
        <v/>
      </c>
      <c r="M112" s="399" t="str">
        <f>IF(通常分様式!E121&lt;&gt;"",通常分様式!E121,"")</f>
        <v/>
      </c>
      <c r="N112" s="399" t="str">
        <f>IF(通常分様式!F121&lt;&gt;"",通常分様式!F121,"")</f>
        <v/>
      </c>
      <c r="O112" s="399" t="str">
        <f>IF(通常分様式!G121&lt;&gt;"",通常分様式!G121,"")</f>
        <v/>
      </c>
      <c r="P112" s="399" t="str">
        <f>IF(通常分様式!H121&lt;&gt;"",通常分様式!H121,"")</f>
        <v/>
      </c>
      <c r="Q112" s="399" t="str">
        <f>IF(通常分様式!I121&lt;&gt;"",通常分様式!I121,"")</f>
        <v/>
      </c>
      <c r="R112" s="399" t="str">
        <f>IF(通常分様式!J121&lt;&gt;"",通常分様式!J121,"")</f>
        <v/>
      </c>
      <c r="S112" s="399" t="str">
        <f>IF(通常分様式!K121&lt;&gt;"",通常分様式!K121,"")</f>
        <v/>
      </c>
      <c r="T112" s="399" t="str">
        <f>IF(通常分様式!L121&lt;&gt;"",通常分様式!L121,"")</f>
        <v/>
      </c>
      <c r="U112" s="417" t="str">
        <f>IF(通常分様式!M121&lt;&gt;"",通常分様式!M121,"")</f>
        <v/>
      </c>
      <c r="V112" s="399" t="str">
        <f>IF(通常分様式!N121&lt;&gt;"",通常分様式!N121,"")</f>
        <v/>
      </c>
      <c r="W112" s="417" t="str">
        <f>IF(通常分様式!O121&lt;&gt;"",通常分様式!O121,"")</f>
        <v/>
      </c>
      <c r="X112" s="417" t="str">
        <f>IF(通常分様式!P121&lt;&gt;"",通常分様式!P121,"")</f>
        <v/>
      </c>
      <c r="Y112" s="417" t="str">
        <f>IF(通常分様式!Q121&lt;&gt;"",通常分様式!Q121,"")</f>
        <v/>
      </c>
      <c r="Z112" s="399" t="str">
        <f>IF(通常分様式!R121&lt;&gt;"",通常分様式!R121,"")</f>
        <v/>
      </c>
      <c r="AA112" s="399" t="str">
        <f>IF(通常分様式!S121&lt;&gt;"",通常分様式!S121,"")</f>
        <v/>
      </c>
      <c r="AB112" s="399" t="str">
        <f>IF(通常分様式!T121&lt;&gt;"",通常分様式!T121,"")</f>
        <v/>
      </c>
      <c r="AC112" s="399" t="str">
        <f>IF(通常分様式!U121&lt;&gt;"",通常分様式!U121,"")</f>
        <v/>
      </c>
      <c r="AD112" s="399" t="str">
        <f>IF(通常分様式!V121&lt;&gt;"",通常分様式!V121,"")</f>
        <v/>
      </c>
      <c r="AE112" s="399" t="str">
        <f>IF(通常分様式!W121&lt;&gt;"",通常分様式!W121,"")</f>
        <v/>
      </c>
      <c r="AF112" s="399" t="str">
        <f>IF(通常分様式!X121&lt;&gt;"",通常分様式!X121,"")</f>
        <v/>
      </c>
      <c r="AG112" s="399" t="str">
        <f>IF(通常分様式!Y121&lt;&gt;"",通常分様式!Y121,"")</f>
        <v/>
      </c>
      <c r="AH112" s="399" t="str">
        <f>IF(通常分様式!Z121&lt;&gt;"",通常分様式!Z121,"")</f>
        <v/>
      </c>
      <c r="AI112" s="399" t="str">
        <f>IF(通常分様式!AA121&lt;&gt;"",通常分様式!AA121,"")</f>
        <v/>
      </c>
      <c r="AJ112" s="399" t="str">
        <f>IF(通常分様式!AB121&lt;&gt;"",通常分様式!AB121,"")</f>
        <v/>
      </c>
    </row>
    <row r="113" spans="1:36">
      <c r="A113" s="399" t="str">
        <f>IF(K113&lt;&gt;"",通常分様式!$G$3,"")</f>
        <v/>
      </c>
      <c r="B113" s="399" t="str">
        <f>IF(K113&lt;&gt;"",通常分様式!$G$4,"")</f>
        <v/>
      </c>
      <c r="C113" s="399" t="str">
        <f>IF(K113&lt;&gt;"",通常分様式!$G$5,"")</f>
        <v/>
      </c>
      <c r="D113" s="399"/>
      <c r="E113" s="399"/>
      <c r="F113" s="399"/>
      <c r="G113" s="399"/>
      <c r="H113" s="399"/>
      <c r="I113" s="399">
        <f>IF(通常分様式!A122&lt;&gt;"",通常分様式!A122,"")</f>
        <v>109</v>
      </c>
      <c r="J113" s="399" t="str">
        <f>IF(通常分様式!B122&lt;&gt;"",通常分様式!B122,"")</f>
        <v/>
      </c>
      <c r="K113" s="399" t="str">
        <f>IF(通常分様式!C122&lt;&gt;"",通常分様式!C122,"")</f>
        <v/>
      </c>
      <c r="L113" s="399" t="str">
        <f>IF(通常分様式!D122&lt;&gt;"",通常分様式!D122,"")</f>
        <v/>
      </c>
      <c r="M113" s="399" t="str">
        <f>IF(通常分様式!E122&lt;&gt;"",通常分様式!E122,"")</f>
        <v/>
      </c>
      <c r="N113" s="399" t="str">
        <f>IF(通常分様式!F122&lt;&gt;"",通常分様式!F122,"")</f>
        <v/>
      </c>
      <c r="O113" s="399" t="str">
        <f>IF(通常分様式!G122&lt;&gt;"",通常分様式!G122,"")</f>
        <v/>
      </c>
      <c r="P113" s="399" t="str">
        <f>IF(通常分様式!H122&lt;&gt;"",通常分様式!H122,"")</f>
        <v/>
      </c>
      <c r="Q113" s="399" t="str">
        <f>IF(通常分様式!I122&lt;&gt;"",通常分様式!I122,"")</f>
        <v/>
      </c>
      <c r="R113" s="399" t="str">
        <f>IF(通常分様式!J122&lt;&gt;"",通常分様式!J122,"")</f>
        <v/>
      </c>
      <c r="S113" s="399" t="str">
        <f>IF(通常分様式!K122&lt;&gt;"",通常分様式!K122,"")</f>
        <v/>
      </c>
      <c r="T113" s="399" t="str">
        <f>IF(通常分様式!L122&lt;&gt;"",通常分様式!L122,"")</f>
        <v/>
      </c>
      <c r="U113" s="417" t="str">
        <f>IF(通常分様式!M122&lt;&gt;"",通常分様式!M122,"")</f>
        <v/>
      </c>
      <c r="V113" s="399" t="str">
        <f>IF(通常分様式!N122&lt;&gt;"",通常分様式!N122,"")</f>
        <v/>
      </c>
      <c r="W113" s="417" t="str">
        <f>IF(通常分様式!O122&lt;&gt;"",通常分様式!O122,"")</f>
        <v/>
      </c>
      <c r="X113" s="417" t="str">
        <f>IF(通常分様式!P122&lt;&gt;"",通常分様式!P122,"")</f>
        <v/>
      </c>
      <c r="Y113" s="417" t="str">
        <f>IF(通常分様式!Q122&lt;&gt;"",通常分様式!Q122,"")</f>
        <v/>
      </c>
      <c r="Z113" s="399" t="str">
        <f>IF(通常分様式!R122&lt;&gt;"",通常分様式!R122,"")</f>
        <v/>
      </c>
      <c r="AA113" s="399" t="str">
        <f>IF(通常分様式!S122&lt;&gt;"",通常分様式!S122,"")</f>
        <v/>
      </c>
      <c r="AB113" s="399" t="str">
        <f>IF(通常分様式!T122&lt;&gt;"",通常分様式!T122,"")</f>
        <v/>
      </c>
      <c r="AC113" s="399" t="str">
        <f>IF(通常分様式!U122&lt;&gt;"",通常分様式!U122,"")</f>
        <v/>
      </c>
      <c r="AD113" s="399" t="str">
        <f>IF(通常分様式!V122&lt;&gt;"",通常分様式!V122,"")</f>
        <v/>
      </c>
      <c r="AE113" s="399" t="str">
        <f>IF(通常分様式!W122&lt;&gt;"",通常分様式!W122,"")</f>
        <v/>
      </c>
      <c r="AF113" s="399" t="str">
        <f>IF(通常分様式!X122&lt;&gt;"",通常分様式!X122,"")</f>
        <v/>
      </c>
      <c r="AG113" s="399" t="str">
        <f>IF(通常分様式!Y122&lt;&gt;"",通常分様式!Y122,"")</f>
        <v/>
      </c>
      <c r="AH113" s="399" t="str">
        <f>IF(通常分様式!Z122&lt;&gt;"",通常分様式!Z122,"")</f>
        <v/>
      </c>
      <c r="AI113" s="399" t="str">
        <f>IF(通常分様式!AA122&lt;&gt;"",通常分様式!AA122,"")</f>
        <v/>
      </c>
      <c r="AJ113" s="399" t="str">
        <f>IF(通常分様式!AB122&lt;&gt;"",通常分様式!AB122,"")</f>
        <v/>
      </c>
    </row>
    <row r="114" spans="1:36">
      <c r="A114" s="399" t="str">
        <f>IF(K114&lt;&gt;"",通常分様式!$G$3,"")</f>
        <v/>
      </c>
      <c r="B114" s="399" t="str">
        <f>IF(K114&lt;&gt;"",通常分様式!$G$4,"")</f>
        <v/>
      </c>
      <c r="C114" s="399" t="str">
        <f>IF(K114&lt;&gt;"",通常分様式!$G$5,"")</f>
        <v/>
      </c>
      <c r="D114" s="399"/>
      <c r="E114" s="399"/>
      <c r="F114" s="399"/>
      <c r="G114" s="399"/>
      <c r="H114" s="399"/>
      <c r="I114" s="399">
        <f>IF(通常分様式!A123&lt;&gt;"",通常分様式!A123,"")</f>
        <v>110</v>
      </c>
      <c r="J114" s="399" t="str">
        <f>IF(通常分様式!B123&lt;&gt;"",通常分様式!B123,"")</f>
        <v/>
      </c>
      <c r="K114" s="399" t="str">
        <f>IF(通常分様式!C123&lt;&gt;"",通常分様式!C123,"")</f>
        <v/>
      </c>
      <c r="L114" s="399" t="str">
        <f>IF(通常分様式!D123&lt;&gt;"",通常分様式!D123,"")</f>
        <v/>
      </c>
      <c r="M114" s="399" t="str">
        <f>IF(通常分様式!E123&lt;&gt;"",通常分様式!E123,"")</f>
        <v/>
      </c>
      <c r="N114" s="399" t="str">
        <f>IF(通常分様式!F123&lt;&gt;"",通常分様式!F123,"")</f>
        <v/>
      </c>
      <c r="O114" s="399" t="str">
        <f>IF(通常分様式!G123&lt;&gt;"",通常分様式!G123,"")</f>
        <v/>
      </c>
      <c r="P114" s="399" t="str">
        <f>IF(通常分様式!H123&lt;&gt;"",通常分様式!H123,"")</f>
        <v/>
      </c>
      <c r="Q114" s="399" t="str">
        <f>IF(通常分様式!I123&lt;&gt;"",通常分様式!I123,"")</f>
        <v/>
      </c>
      <c r="R114" s="399" t="str">
        <f>IF(通常分様式!J123&lt;&gt;"",通常分様式!J123,"")</f>
        <v/>
      </c>
      <c r="S114" s="399" t="str">
        <f>IF(通常分様式!K123&lt;&gt;"",通常分様式!K123,"")</f>
        <v/>
      </c>
      <c r="T114" s="399" t="str">
        <f>IF(通常分様式!L123&lt;&gt;"",通常分様式!L123,"")</f>
        <v/>
      </c>
      <c r="U114" s="417" t="str">
        <f>IF(通常分様式!M123&lt;&gt;"",通常分様式!M123,"")</f>
        <v/>
      </c>
      <c r="V114" s="399" t="str">
        <f>IF(通常分様式!N123&lt;&gt;"",通常分様式!N123,"")</f>
        <v/>
      </c>
      <c r="W114" s="417" t="str">
        <f>IF(通常分様式!O123&lt;&gt;"",通常分様式!O123,"")</f>
        <v/>
      </c>
      <c r="X114" s="417" t="str">
        <f>IF(通常分様式!P123&lt;&gt;"",通常分様式!P123,"")</f>
        <v/>
      </c>
      <c r="Y114" s="417" t="str">
        <f>IF(通常分様式!Q123&lt;&gt;"",通常分様式!Q123,"")</f>
        <v/>
      </c>
      <c r="Z114" s="399" t="str">
        <f>IF(通常分様式!R123&lt;&gt;"",通常分様式!R123,"")</f>
        <v/>
      </c>
      <c r="AA114" s="399" t="str">
        <f>IF(通常分様式!S123&lt;&gt;"",通常分様式!S123,"")</f>
        <v/>
      </c>
      <c r="AB114" s="399" t="str">
        <f>IF(通常分様式!T123&lt;&gt;"",通常分様式!T123,"")</f>
        <v/>
      </c>
      <c r="AC114" s="399" t="str">
        <f>IF(通常分様式!U123&lt;&gt;"",通常分様式!U123,"")</f>
        <v/>
      </c>
      <c r="AD114" s="399" t="str">
        <f>IF(通常分様式!V123&lt;&gt;"",通常分様式!V123,"")</f>
        <v/>
      </c>
      <c r="AE114" s="399" t="str">
        <f>IF(通常分様式!W123&lt;&gt;"",通常分様式!W123,"")</f>
        <v/>
      </c>
      <c r="AF114" s="399" t="str">
        <f>IF(通常分様式!X123&lt;&gt;"",通常分様式!X123,"")</f>
        <v/>
      </c>
      <c r="AG114" s="399" t="str">
        <f>IF(通常分様式!Y123&lt;&gt;"",通常分様式!Y123,"")</f>
        <v/>
      </c>
      <c r="AH114" s="399" t="str">
        <f>IF(通常分様式!Z123&lt;&gt;"",通常分様式!Z123,"")</f>
        <v/>
      </c>
      <c r="AI114" s="399" t="str">
        <f>IF(通常分様式!AA123&lt;&gt;"",通常分様式!AA123,"")</f>
        <v/>
      </c>
      <c r="AJ114" s="399" t="str">
        <f>IF(通常分様式!AB123&lt;&gt;"",通常分様式!AB123,"")</f>
        <v/>
      </c>
    </row>
    <row r="115" spans="1:36">
      <c r="A115" s="399" t="str">
        <f>IF(K115&lt;&gt;"",通常分様式!$G$3,"")</f>
        <v/>
      </c>
      <c r="B115" s="399" t="str">
        <f>IF(K115&lt;&gt;"",通常分様式!$G$4,"")</f>
        <v/>
      </c>
      <c r="C115" s="399" t="str">
        <f>IF(K115&lt;&gt;"",通常分様式!$G$5,"")</f>
        <v/>
      </c>
      <c r="D115" s="399"/>
      <c r="E115" s="399"/>
      <c r="F115" s="399"/>
      <c r="G115" s="399"/>
      <c r="H115" s="399"/>
      <c r="I115" s="399">
        <f>IF(通常分様式!A124&lt;&gt;"",通常分様式!A124,"")</f>
        <v>111</v>
      </c>
      <c r="J115" s="399" t="str">
        <f>IF(通常分様式!B124&lt;&gt;"",通常分様式!B124,"")</f>
        <v/>
      </c>
      <c r="K115" s="399" t="str">
        <f>IF(通常分様式!C124&lt;&gt;"",通常分様式!C124,"")</f>
        <v/>
      </c>
      <c r="L115" s="399" t="str">
        <f>IF(通常分様式!D124&lt;&gt;"",通常分様式!D124,"")</f>
        <v/>
      </c>
      <c r="M115" s="399" t="str">
        <f>IF(通常分様式!E124&lt;&gt;"",通常分様式!E124,"")</f>
        <v/>
      </c>
      <c r="N115" s="399" t="str">
        <f>IF(通常分様式!F124&lt;&gt;"",通常分様式!F124,"")</f>
        <v/>
      </c>
      <c r="O115" s="399" t="str">
        <f>IF(通常分様式!G124&lt;&gt;"",通常分様式!G124,"")</f>
        <v/>
      </c>
      <c r="P115" s="399" t="str">
        <f>IF(通常分様式!H124&lt;&gt;"",通常分様式!H124,"")</f>
        <v/>
      </c>
      <c r="Q115" s="399" t="str">
        <f>IF(通常分様式!I124&lt;&gt;"",通常分様式!I124,"")</f>
        <v/>
      </c>
      <c r="R115" s="399" t="str">
        <f>IF(通常分様式!J124&lt;&gt;"",通常分様式!J124,"")</f>
        <v/>
      </c>
      <c r="S115" s="399" t="str">
        <f>IF(通常分様式!K124&lt;&gt;"",通常分様式!K124,"")</f>
        <v/>
      </c>
      <c r="T115" s="399" t="str">
        <f>IF(通常分様式!L124&lt;&gt;"",通常分様式!L124,"")</f>
        <v/>
      </c>
      <c r="U115" s="417" t="str">
        <f>IF(通常分様式!M124&lt;&gt;"",通常分様式!M124,"")</f>
        <v/>
      </c>
      <c r="V115" s="399" t="str">
        <f>IF(通常分様式!N124&lt;&gt;"",通常分様式!N124,"")</f>
        <v/>
      </c>
      <c r="W115" s="417" t="str">
        <f>IF(通常分様式!O124&lt;&gt;"",通常分様式!O124,"")</f>
        <v/>
      </c>
      <c r="X115" s="417" t="str">
        <f>IF(通常分様式!P124&lt;&gt;"",通常分様式!P124,"")</f>
        <v/>
      </c>
      <c r="Y115" s="417" t="str">
        <f>IF(通常分様式!Q124&lt;&gt;"",通常分様式!Q124,"")</f>
        <v/>
      </c>
      <c r="Z115" s="399" t="str">
        <f>IF(通常分様式!R124&lt;&gt;"",通常分様式!R124,"")</f>
        <v/>
      </c>
      <c r="AA115" s="399" t="str">
        <f>IF(通常分様式!S124&lt;&gt;"",通常分様式!S124,"")</f>
        <v/>
      </c>
      <c r="AB115" s="399" t="str">
        <f>IF(通常分様式!T124&lt;&gt;"",通常分様式!T124,"")</f>
        <v/>
      </c>
      <c r="AC115" s="399" t="str">
        <f>IF(通常分様式!U124&lt;&gt;"",通常分様式!U124,"")</f>
        <v/>
      </c>
      <c r="AD115" s="399" t="str">
        <f>IF(通常分様式!V124&lt;&gt;"",通常分様式!V124,"")</f>
        <v/>
      </c>
      <c r="AE115" s="399" t="str">
        <f>IF(通常分様式!W124&lt;&gt;"",通常分様式!W124,"")</f>
        <v/>
      </c>
      <c r="AF115" s="399" t="str">
        <f>IF(通常分様式!X124&lt;&gt;"",通常分様式!X124,"")</f>
        <v/>
      </c>
      <c r="AG115" s="399" t="str">
        <f>IF(通常分様式!Y124&lt;&gt;"",通常分様式!Y124,"")</f>
        <v/>
      </c>
      <c r="AH115" s="399" t="str">
        <f>IF(通常分様式!Z124&lt;&gt;"",通常分様式!Z124,"")</f>
        <v/>
      </c>
      <c r="AI115" s="399" t="str">
        <f>IF(通常分様式!AA124&lt;&gt;"",通常分様式!AA124,"")</f>
        <v/>
      </c>
      <c r="AJ115" s="399" t="str">
        <f>IF(通常分様式!AB124&lt;&gt;"",通常分様式!AB124,"")</f>
        <v/>
      </c>
    </row>
    <row r="116" spans="1:36">
      <c r="A116" s="399" t="str">
        <f>IF(K116&lt;&gt;"",通常分様式!$G$3,"")</f>
        <v/>
      </c>
      <c r="B116" s="399" t="str">
        <f>IF(K116&lt;&gt;"",通常分様式!$G$4,"")</f>
        <v/>
      </c>
      <c r="C116" s="399" t="str">
        <f>IF(K116&lt;&gt;"",通常分様式!$G$5,"")</f>
        <v/>
      </c>
      <c r="D116" s="399"/>
      <c r="E116" s="399"/>
      <c r="F116" s="399"/>
      <c r="G116" s="399"/>
      <c r="H116" s="399"/>
      <c r="I116" s="399">
        <f>IF(通常分様式!A125&lt;&gt;"",通常分様式!A125,"")</f>
        <v>112</v>
      </c>
      <c r="J116" s="399" t="str">
        <f>IF(通常分様式!B125&lt;&gt;"",通常分様式!B125,"")</f>
        <v/>
      </c>
      <c r="K116" s="399" t="str">
        <f>IF(通常分様式!C125&lt;&gt;"",通常分様式!C125,"")</f>
        <v/>
      </c>
      <c r="L116" s="399" t="str">
        <f>IF(通常分様式!D125&lt;&gt;"",通常分様式!D125,"")</f>
        <v/>
      </c>
      <c r="M116" s="399" t="str">
        <f>IF(通常分様式!E125&lt;&gt;"",通常分様式!E125,"")</f>
        <v/>
      </c>
      <c r="N116" s="399" t="str">
        <f>IF(通常分様式!F125&lt;&gt;"",通常分様式!F125,"")</f>
        <v/>
      </c>
      <c r="O116" s="399" t="str">
        <f>IF(通常分様式!G125&lt;&gt;"",通常分様式!G125,"")</f>
        <v/>
      </c>
      <c r="P116" s="399" t="str">
        <f>IF(通常分様式!H125&lt;&gt;"",通常分様式!H125,"")</f>
        <v/>
      </c>
      <c r="Q116" s="399" t="str">
        <f>IF(通常分様式!I125&lt;&gt;"",通常分様式!I125,"")</f>
        <v/>
      </c>
      <c r="R116" s="399" t="str">
        <f>IF(通常分様式!J125&lt;&gt;"",通常分様式!J125,"")</f>
        <v/>
      </c>
      <c r="S116" s="399" t="str">
        <f>IF(通常分様式!K125&lt;&gt;"",通常分様式!K125,"")</f>
        <v/>
      </c>
      <c r="T116" s="399" t="str">
        <f>IF(通常分様式!L125&lt;&gt;"",通常分様式!L125,"")</f>
        <v/>
      </c>
      <c r="U116" s="417" t="str">
        <f>IF(通常分様式!M125&lt;&gt;"",通常分様式!M125,"")</f>
        <v/>
      </c>
      <c r="V116" s="399" t="str">
        <f>IF(通常分様式!N125&lt;&gt;"",通常分様式!N125,"")</f>
        <v/>
      </c>
      <c r="W116" s="417" t="str">
        <f>IF(通常分様式!O125&lt;&gt;"",通常分様式!O125,"")</f>
        <v/>
      </c>
      <c r="X116" s="417" t="str">
        <f>IF(通常分様式!P125&lt;&gt;"",通常分様式!P125,"")</f>
        <v/>
      </c>
      <c r="Y116" s="417" t="str">
        <f>IF(通常分様式!Q125&lt;&gt;"",通常分様式!Q125,"")</f>
        <v/>
      </c>
      <c r="Z116" s="399" t="str">
        <f>IF(通常分様式!R125&lt;&gt;"",通常分様式!R125,"")</f>
        <v/>
      </c>
      <c r="AA116" s="399" t="str">
        <f>IF(通常分様式!S125&lt;&gt;"",通常分様式!S125,"")</f>
        <v/>
      </c>
      <c r="AB116" s="399" t="str">
        <f>IF(通常分様式!T125&lt;&gt;"",通常分様式!T125,"")</f>
        <v/>
      </c>
      <c r="AC116" s="399" t="str">
        <f>IF(通常分様式!U125&lt;&gt;"",通常分様式!U125,"")</f>
        <v/>
      </c>
      <c r="AD116" s="399" t="str">
        <f>IF(通常分様式!V125&lt;&gt;"",通常分様式!V125,"")</f>
        <v/>
      </c>
      <c r="AE116" s="399" t="str">
        <f>IF(通常分様式!W125&lt;&gt;"",通常分様式!W125,"")</f>
        <v/>
      </c>
      <c r="AF116" s="399" t="str">
        <f>IF(通常分様式!X125&lt;&gt;"",通常分様式!X125,"")</f>
        <v/>
      </c>
      <c r="AG116" s="399" t="str">
        <f>IF(通常分様式!Y125&lt;&gt;"",通常分様式!Y125,"")</f>
        <v/>
      </c>
      <c r="AH116" s="399" t="str">
        <f>IF(通常分様式!Z125&lt;&gt;"",通常分様式!Z125,"")</f>
        <v/>
      </c>
      <c r="AI116" s="399" t="str">
        <f>IF(通常分様式!AA125&lt;&gt;"",通常分様式!AA125,"")</f>
        <v/>
      </c>
      <c r="AJ116" s="399" t="str">
        <f>IF(通常分様式!AB125&lt;&gt;"",通常分様式!AB125,"")</f>
        <v/>
      </c>
    </row>
    <row r="117" spans="1:36">
      <c r="A117" s="399" t="str">
        <f>IF(K117&lt;&gt;"",通常分様式!$G$3,"")</f>
        <v/>
      </c>
      <c r="B117" s="399" t="str">
        <f>IF(K117&lt;&gt;"",通常分様式!$G$4,"")</f>
        <v/>
      </c>
      <c r="C117" s="399" t="str">
        <f>IF(K117&lt;&gt;"",通常分様式!$G$5,"")</f>
        <v/>
      </c>
      <c r="D117" s="399"/>
      <c r="E117" s="399"/>
      <c r="F117" s="399"/>
      <c r="G117" s="399"/>
      <c r="H117" s="399"/>
      <c r="I117" s="399">
        <f>IF(通常分様式!A126&lt;&gt;"",通常分様式!A126,"")</f>
        <v>113</v>
      </c>
      <c r="J117" s="399" t="str">
        <f>IF(通常分様式!B126&lt;&gt;"",通常分様式!B126,"")</f>
        <v/>
      </c>
      <c r="K117" s="399" t="str">
        <f>IF(通常分様式!C126&lt;&gt;"",通常分様式!C126,"")</f>
        <v/>
      </c>
      <c r="L117" s="399" t="str">
        <f>IF(通常分様式!D126&lt;&gt;"",通常分様式!D126,"")</f>
        <v/>
      </c>
      <c r="M117" s="399" t="str">
        <f>IF(通常分様式!E126&lt;&gt;"",通常分様式!E126,"")</f>
        <v/>
      </c>
      <c r="N117" s="399" t="str">
        <f>IF(通常分様式!F126&lt;&gt;"",通常分様式!F126,"")</f>
        <v/>
      </c>
      <c r="O117" s="399" t="str">
        <f>IF(通常分様式!G126&lt;&gt;"",通常分様式!G126,"")</f>
        <v/>
      </c>
      <c r="P117" s="399" t="str">
        <f>IF(通常分様式!H126&lt;&gt;"",通常分様式!H126,"")</f>
        <v/>
      </c>
      <c r="Q117" s="399" t="str">
        <f>IF(通常分様式!I126&lt;&gt;"",通常分様式!I126,"")</f>
        <v/>
      </c>
      <c r="R117" s="399" t="str">
        <f>IF(通常分様式!J126&lt;&gt;"",通常分様式!J126,"")</f>
        <v/>
      </c>
      <c r="S117" s="399" t="str">
        <f>IF(通常分様式!K126&lt;&gt;"",通常分様式!K126,"")</f>
        <v/>
      </c>
      <c r="T117" s="399" t="str">
        <f>IF(通常分様式!L126&lt;&gt;"",通常分様式!L126,"")</f>
        <v/>
      </c>
      <c r="U117" s="417" t="str">
        <f>IF(通常分様式!M126&lt;&gt;"",通常分様式!M126,"")</f>
        <v/>
      </c>
      <c r="V117" s="399" t="str">
        <f>IF(通常分様式!N126&lt;&gt;"",通常分様式!N126,"")</f>
        <v/>
      </c>
      <c r="W117" s="417" t="str">
        <f>IF(通常分様式!O126&lt;&gt;"",通常分様式!O126,"")</f>
        <v/>
      </c>
      <c r="X117" s="417" t="str">
        <f>IF(通常分様式!P126&lt;&gt;"",通常分様式!P126,"")</f>
        <v/>
      </c>
      <c r="Y117" s="417" t="str">
        <f>IF(通常分様式!Q126&lt;&gt;"",通常分様式!Q126,"")</f>
        <v/>
      </c>
      <c r="Z117" s="399" t="str">
        <f>IF(通常分様式!R126&lt;&gt;"",通常分様式!R126,"")</f>
        <v/>
      </c>
      <c r="AA117" s="399" t="str">
        <f>IF(通常分様式!S126&lt;&gt;"",通常分様式!S126,"")</f>
        <v/>
      </c>
      <c r="AB117" s="399" t="str">
        <f>IF(通常分様式!T126&lt;&gt;"",通常分様式!T126,"")</f>
        <v/>
      </c>
      <c r="AC117" s="399" t="str">
        <f>IF(通常分様式!U126&lt;&gt;"",通常分様式!U126,"")</f>
        <v/>
      </c>
      <c r="AD117" s="399" t="str">
        <f>IF(通常分様式!V126&lt;&gt;"",通常分様式!V126,"")</f>
        <v/>
      </c>
      <c r="AE117" s="399" t="str">
        <f>IF(通常分様式!W126&lt;&gt;"",通常分様式!W126,"")</f>
        <v/>
      </c>
      <c r="AF117" s="399" t="str">
        <f>IF(通常分様式!X126&lt;&gt;"",通常分様式!X126,"")</f>
        <v/>
      </c>
      <c r="AG117" s="399" t="str">
        <f>IF(通常分様式!Y126&lt;&gt;"",通常分様式!Y126,"")</f>
        <v/>
      </c>
      <c r="AH117" s="399" t="str">
        <f>IF(通常分様式!Z126&lt;&gt;"",通常分様式!Z126,"")</f>
        <v/>
      </c>
      <c r="AI117" s="399" t="str">
        <f>IF(通常分様式!AA126&lt;&gt;"",通常分様式!AA126,"")</f>
        <v/>
      </c>
      <c r="AJ117" s="399" t="str">
        <f>IF(通常分様式!AB126&lt;&gt;"",通常分様式!AB126,"")</f>
        <v/>
      </c>
    </row>
    <row r="118" spans="1:36">
      <c r="A118" s="399" t="str">
        <f>IF(K118&lt;&gt;"",通常分様式!$G$3,"")</f>
        <v/>
      </c>
      <c r="B118" s="399" t="str">
        <f>IF(K118&lt;&gt;"",通常分様式!$G$4,"")</f>
        <v/>
      </c>
      <c r="C118" s="399" t="str">
        <f>IF(K118&lt;&gt;"",通常分様式!$G$5,"")</f>
        <v/>
      </c>
      <c r="D118" s="399"/>
      <c r="E118" s="399"/>
      <c r="F118" s="399"/>
      <c r="G118" s="399"/>
      <c r="H118" s="399"/>
      <c r="I118" s="399">
        <f>IF(通常分様式!A127&lt;&gt;"",通常分様式!A127,"")</f>
        <v>114</v>
      </c>
      <c r="J118" s="399" t="str">
        <f>IF(通常分様式!B127&lt;&gt;"",通常分様式!B127,"")</f>
        <v/>
      </c>
      <c r="K118" s="399" t="str">
        <f>IF(通常分様式!C127&lt;&gt;"",通常分様式!C127,"")</f>
        <v/>
      </c>
      <c r="L118" s="399" t="str">
        <f>IF(通常分様式!D127&lt;&gt;"",通常分様式!D127,"")</f>
        <v/>
      </c>
      <c r="M118" s="399" t="str">
        <f>IF(通常分様式!E127&lt;&gt;"",通常分様式!E127,"")</f>
        <v/>
      </c>
      <c r="N118" s="399" t="str">
        <f>IF(通常分様式!F127&lt;&gt;"",通常分様式!F127,"")</f>
        <v/>
      </c>
      <c r="O118" s="399" t="str">
        <f>IF(通常分様式!G127&lt;&gt;"",通常分様式!G127,"")</f>
        <v/>
      </c>
      <c r="P118" s="399" t="str">
        <f>IF(通常分様式!H127&lt;&gt;"",通常分様式!H127,"")</f>
        <v/>
      </c>
      <c r="Q118" s="399" t="str">
        <f>IF(通常分様式!I127&lt;&gt;"",通常分様式!I127,"")</f>
        <v/>
      </c>
      <c r="R118" s="399" t="str">
        <f>IF(通常分様式!J127&lt;&gt;"",通常分様式!J127,"")</f>
        <v/>
      </c>
      <c r="S118" s="399" t="str">
        <f>IF(通常分様式!K127&lt;&gt;"",通常分様式!K127,"")</f>
        <v/>
      </c>
      <c r="T118" s="399" t="str">
        <f>IF(通常分様式!L127&lt;&gt;"",通常分様式!L127,"")</f>
        <v/>
      </c>
      <c r="U118" s="417" t="str">
        <f>IF(通常分様式!M127&lt;&gt;"",通常分様式!M127,"")</f>
        <v/>
      </c>
      <c r="V118" s="399" t="str">
        <f>IF(通常分様式!N127&lt;&gt;"",通常分様式!N127,"")</f>
        <v/>
      </c>
      <c r="W118" s="417" t="str">
        <f>IF(通常分様式!O127&lt;&gt;"",通常分様式!O127,"")</f>
        <v/>
      </c>
      <c r="X118" s="417" t="str">
        <f>IF(通常分様式!P127&lt;&gt;"",通常分様式!P127,"")</f>
        <v/>
      </c>
      <c r="Y118" s="417" t="str">
        <f>IF(通常分様式!Q127&lt;&gt;"",通常分様式!Q127,"")</f>
        <v/>
      </c>
      <c r="Z118" s="399" t="str">
        <f>IF(通常分様式!R127&lt;&gt;"",通常分様式!R127,"")</f>
        <v/>
      </c>
      <c r="AA118" s="399" t="str">
        <f>IF(通常分様式!S127&lt;&gt;"",通常分様式!S127,"")</f>
        <v/>
      </c>
      <c r="AB118" s="399" t="str">
        <f>IF(通常分様式!T127&lt;&gt;"",通常分様式!T127,"")</f>
        <v/>
      </c>
      <c r="AC118" s="399" t="str">
        <f>IF(通常分様式!U127&lt;&gt;"",通常分様式!U127,"")</f>
        <v/>
      </c>
      <c r="AD118" s="399" t="str">
        <f>IF(通常分様式!V127&lt;&gt;"",通常分様式!V127,"")</f>
        <v/>
      </c>
      <c r="AE118" s="399" t="str">
        <f>IF(通常分様式!W127&lt;&gt;"",通常分様式!W127,"")</f>
        <v/>
      </c>
      <c r="AF118" s="399" t="str">
        <f>IF(通常分様式!X127&lt;&gt;"",通常分様式!X127,"")</f>
        <v/>
      </c>
      <c r="AG118" s="399" t="str">
        <f>IF(通常分様式!Y127&lt;&gt;"",通常分様式!Y127,"")</f>
        <v/>
      </c>
      <c r="AH118" s="399" t="str">
        <f>IF(通常分様式!Z127&lt;&gt;"",通常分様式!Z127,"")</f>
        <v/>
      </c>
      <c r="AI118" s="399" t="str">
        <f>IF(通常分様式!AA127&lt;&gt;"",通常分様式!AA127,"")</f>
        <v/>
      </c>
      <c r="AJ118" s="399" t="str">
        <f>IF(通常分様式!AB127&lt;&gt;"",通常分様式!AB127,"")</f>
        <v/>
      </c>
    </row>
    <row r="119" spans="1:36">
      <c r="A119" s="399" t="str">
        <f>IF(K119&lt;&gt;"",通常分様式!$G$3,"")</f>
        <v/>
      </c>
      <c r="B119" s="399" t="str">
        <f>IF(K119&lt;&gt;"",通常分様式!$G$4,"")</f>
        <v/>
      </c>
      <c r="C119" s="399" t="str">
        <f>IF(K119&lt;&gt;"",通常分様式!$G$5,"")</f>
        <v/>
      </c>
      <c r="D119" s="399"/>
      <c r="E119" s="399"/>
      <c r="F119" s="399"/>
      <c r="G119" s="399"/>
      <c r="H119" s="399"/>
      <c r="I119" s="399">
        <f>IF(通常分様式!A128&lt;&gt;"",通常分様式!A128,"")</f>
        <v>115</v>
      </c>
      <c r="J119" s="399" t="str">
        <f>IF(通常分様式!B128&lt;&gt;"",通常分様式!B128,"")</f>
        <v/>
      </c>
      <c r="K119" s="399" t="str">
        <f>IF(通常分様式!C128&lt;&gt;"",通常分様式!C128,"")</f>
        <v/>
      </c>
      <c r="L119" s="399" t="str">
        <f>IF(通常分様式!D128&lt;&gt;"",通常分様式!D128,"")</f>
        <v/>
      </c>
      <c r="M119" s="399" t="str">
        <f>IF(通常分様式!E128&lt;&gt;"",通常分様式!E128,"")</f>
        <v/>
      </c>
      <c r="N119" s="399" t="str">
        <f>IF(通常分様式!F128&lt;&gt;"",通常分様式!F128,"")</f>
        <v/>
      </c>
      <c r="O119" s="399" t="str">
        <f>IF(通常分様式!G128&lt;&gt;"",通常分様式!G128,"")</f>
        <v/>
      </c>
      <c r="P119" s="399" t="str">
        <f>IF(通常分様式!H128&lt;&gt;"",通常分様式!H128,"")</f>
        <v/>
      </c>
      <c r="Q119" s="399" t="str">
        <f>IF(通常分様式!I128&lt;&gt;"",通常分様式!I128,"")</f>
        <v/>
      </c>
      <c r="R119" s="399" t="str">
        <f>IF(通常分様式!J128&lt;&gt;"",通常分様式!J128,"")</f>
        <v/>
      </c>
      <c r="S119" s="399" t="str">
        <f>IF(通常分様式!K128&lt;&gt;"",通常分様式!K128,"")</f>
        <v/>
      </c>
      <c r="T119" s="399" t="str">
        <f>IF(通常分様式!L128&lt;&gt;"",通常分様式!L128,"")</f>
        <v/>
      </c>
      <c r="U119" s="417" t="str">
        <f>IF(通常分様式!M128&lt;&gt;"",通常分様式!M128,"")</f>
        <v/>
      </c>
      <c r="V119" s="399" t="str">
        <f>IF(通常分様式!N128&lt;&gt;"",通常分様式!N128,"")</f>
        <v/>
      </c>
      <c r="W119" s="417" t="str">
        <f>IF(通常分様式!O128&lt;&gt;"",通常分様式!O128,"")</f>
        <v/>
      </c>
      <c r="X119" s="417" t="str">
        <f>IF(通常分様式!P128&lt;&gt;"",通常分様式!P128,"")</f>
        <v/>
      </c>
      <c r="Y119" s="417" t="str">
        <f>IF(通常分様式!Q128&lt;&gt;"",通常分様式!Q128,"")</f>
        <v/>
      </c>
      <c r="Z119" s="399" t="str">
        <f>IF(通常分様式!R128&lt;&gt;"",通常分様式!R128,"")</f>
        <v/>
      </c>
      <c r="AA119" s="399" t="str">
        <f>IF(通常分様式!S128&lt;&gt;"",通常分様式!S128,"")</f>
        <v/>
      </c>
      <c r="AB119" s="399" t="str">
        <f>IF(通常分様式!T128&lt;&gt;"",通常分様式!T128,"")</f>
        <v/>
      </c>
      <c r="AC119" s="399" t="str">
        <f>IF(通常分様式!U128&lt;&gt;"",通常分様式!U128,"")</f>
        <v/>
      </c>
      <c r="AD119" s="399" t="str">
        <f>IF(通常分様式!V128&lt;&gt;"",通常分様式!V128,"")</f>
        <v/>
      </c>
      <c r="AE119" s="399" t="str">
        <f>IF(通常分様式!W128&lt;&gt;"",通常分様式!W128,"")</f>
        <v/>
      </c>
      <c r="AF119" s="399" t="str">
        <f>IF(通常分様式!X128&lt;&gt;"",通常分様式!X128,"")</f>
        <v/>
      </c>
      <c r="AG119" s="399" t="str">
        <f>IF(通常分様式!Y128&lt;&gt;"",通常分様式!Y128,"")</f>
        <v/>
      </c>
      <c r="AH119" s="399" t="str">
        <f>IF(通常分様式!Z128&lt;&gt;"",通常分様式!Z128,"")</f>
        <v/>
      </c>
      <c r="AI119" s="399" t="str">
        <f>IF(通常分様式!AA128&lt;&gt;"",通常分様式!AA128,"")</f>
        <v/>
      </c>
      <c r="AJ119" s="399" t="str">
        <f>IF(通常分様式!AB128&lt;&gt;"",通常分様式!AB128,"")</f>
        <v/>
      </c>
    </row>
    <row r="120" spans="1:36">
      <c r="A120" s="399" t="str">
        <f>IF(K120&lt;&gt;"",通常分様式!$G$3,"")</f>
        <v/>
      </c>
      <c r="B120" s="399" t="str">
        <f>IF(K120&lt;&gt;"",通常分様式!$G$4,"")</f>
        <v/>
      </c>
      <c r="C120" s="399" t="str">
        <f>IF(K120&lt;&gt;"",通常分様式!$G$5,"")</f>
        <v/>
      </c>
      <c r="D120" s="399"/>
      <c r="E120" s="399"/>
      <c r="F120" s="399"/>
      <c r="G120" s="399"/>
      <c r="H120" s="399"/>
      <c r="I120" s="399">
        <f>IF(通常分様式!A129&lt;&gt;"",通常分様式!A129,"")</f>
        <v>116</v>
      </c>
      <c r="J120" s="399" t="str">
        <f>IF(通常分様式!B129&lt;&gt;"",通常分様式!B129,"")</f>
        <v/>
      </c>
      <c r="K120" s="399" t="str">
        <f>IF(通常分様式!C129&lt;&gt;"",通常分様式!C129,"")</f>
        <v/>
      </c>
      <c r="L120" s="399" t="str">
        <f>IF(通常分様式!D129&lt;&gt;"",通常分様式!D129,"")</f>
        <v/>
      </c>
      <c r="M120" s="399" t="str">
        <f>IF(通常分様式!E129&lt;&gt;"",通常分様式!E129,"")</f>
        <v/>
      </c>
      <c r="N120" s="399" t="str">
        <f>IF(通常分様式!F129&lt;&gt;"",通常分様式!F129,"")</f>
        <v/>
      </c>
      <c r="O120" s="399" t="str">
        <f>IF(通常分様式!G129&lt;&gt;"",通常分様式!G129,"")</f>
        <v/>
      </c>
      <c r="P120" s="399" t="str">
        <f>IF(通常分様式!H129&lt;&gt;"",通常分様式!H129,"")</f>
        <v/>
      </c>
      <c r="Q120" s="399" t="str">
        <f>IF(通常分様式!I129&lt;&gt;"",通常分様式!I129,"")</f>
        <v/>
      </c>
      <c r="R120" s="399" t="str">
        <f>IF(通常分様式!J129&lt;&gt;"",通常分様式!J129,"")</f>
        <v/>
      </c>
      <c r="S120" s="399" t="str">
        <f>IF(通常分様式!K129&lt;&gt;"",通常分様式!K129,"")</f>
        <v/>
      </c>
      <c r="T120" s="399" t="str">
        <f>IF(通常分様式!L129&lt;&gt;"",通常分様式!L129,"")</f>
        <v/>
      </c>
      <c r="U120" s="417" t="str">
        <f>IF(通常分様式!M129&lt;&gt;"",通常分様式!M129,"")</f>
        <v/>
      </c>
      <c r="V120" s="399" t="str">
        <f>IF(通常分様式!N129&lt;&gt;"",通常分様式!N129,"")</f>
        <v/>
      </c>
      <c r="W120" s="417" t="str">
        <f>IF(通常分様式!O129&lt;&gt;"",通常分様式!O129,"")</f>
        <v/>
      </c>
      <c r="X120" s="417" t="str">
        <f>IF(通常分様式!P129&lt;&gt;"",通常分様式!P129,"")</f>
        <v/>
      </c>
      <c r="Y120" s="417" t="str">
        <f>IF(通常分様式!Q129&lt;&gt;"",通常分様式!Q129,"")</f>
        <v/>
      </c>
      <c r="Z120" s="399" t="str">
        <f>IF(通常分様式!R129&lt;&gt;"",通常分様式!R129,"")</f>
        <v/>
      </c>
      <c r="AA120" s="399" t="str">
        <f>IF(通常分様式!S129&lt;&gt;"",通常分様式!S129,"")</f>
        <v/>
      </c>
      <c r="AB120" s="399" t="str">
        <f>IF(通常分様式!T129&lt;&gt;"",通常分様式!T129,"")</f>
        <v/>
      </c>
      <c r="AC120" s="399" t="str">
        <f>IF(通常分様式!U129&lt;&gt;"",通常分様式!U129,"")</f>
        <v/>
      </c>
      <c r="AD120" s="399" t="str">
        <f>IF(通常分様式!V129&lt;&gt;"",通常分様式!V129,"")</f>
        <v/>
      </c>
      <c r="AE120" s="399" t="str">
        <f>IF(通常分様式!W129&lt;&gt;"",通常分様式!W129,"")</f>
        <v/>
      </c>
      <c r="AF120" s="399" t="str">
        <f>IF(通常分様式!X129&lt;&gt;"",通常分様式!X129,"")</f>
        <v/>
      </c>
      <c r="AG120" s="399" t="str">
        <f>IF(通常分様式!Y129&lt;&gt;"",通常分様式!Y129,"")</f>
        <v/>
      </c>
      <c r="AH120" s="399" t="str">
        <f>IF(通常分様式!Z129&lt;&gt;"",通常分様式!Z129,"")</f>
        <v/>
      </c>
      <c r="AI120" s="399" t="str">
        <f>IF(通常分様式!AA129&lt;&gt;"",通常分様式!AA129,"")</f>
        <v/>
      </c>
      <c r="AJ120" s="399" t="str">
        <f>IF(通常分様式!AB129&lt;&gt;"",通常分様式!AB129,"")</f>
        <v/>
      </c>
    </row>
    <row r="121" spans="1:36">
      <c r="A121" s="399" t="str">
        <f>IF(K121&lt;&gt;"",通常分様式!$G$3,"")</f>
        <v/>
      </c>
      <c r="B121" s="399" t="str">
        <f>IF(K121&lt;&gt;"",通常分様式!$G$4,"")</f>
        <v/>
      </c>
      <c r="C121" s="399" t="str">
        <f>IF(K121&lt;&gt;"",通常分様式!$G$5,"")</f>
        <v/>
      </c>
      <c r="D121" s="399"/>
      <c r="E121" s="399"/>
      <c r="F121" s="399"/>
      <c r="G121" s="399"/>
      <c r="H121" s="399"/>
      <c r="I121" s="399">
        <f>IF(通常分様式!A130&lt;&gt;"",通常分様式!A130,"")</f>
        <v>117</v>
      </c>
      <c r="J121" s="399" t="str">
        <f>IF(通常分様式!B130&lt;&gt;"",通常分様式!B130,"")</f>
        <v/>
      </c>
      <c r="K121" s="399" t="str">
        <f>IF(通常分様式!C130&lt;&gt;"",通常分様式!C130,"")</f>
        <v/>
      </c>
      <c r="L121" s="399" t="str">
        <f>IF(通常分様式!D130&lt;&gt;"",通常分様式!D130,"")</f>
        <v/>
      </c>
      <c r="M121" s="399" t="str">
        <f>IF(通常分様式!E130&lt;&gt;"",通常分様式!E130,"")</f>
        <v/>
      </c>
      <c r="N121" s="399" t="str">
        <f>IF(通常分様式!F130&lt;&gt;"",通常分様式!F130,"")</f>
        <v/>
      </c>
      <c r="O121" s="399" t="str">
        <f>IF(通常分様式!G130&lt;&gt;"",通常分様式!G130,"")</f>
        <v/>
      </c>
      <c r="P121" s="399" t="str">
        <f>IF(通常分様式!H130&lt;&gt;"",通常分様式!H130,"")</f>
        <v/>
      </c>
      <c r="Q121" s="399" t="str">
        <f>IF(通常分様式!I130&lt;&gt;"",通常分様式!I130,"")</f>
        <v/>
      </c>
      <c r="R121" s="399" t="str">
        <f>IF(通常分様式!J130&lt;&gt;"",通常分様式!J130,"")</f>
        <v/>
      </c>
      <c r="S121" s="399" t="str">
        <f>IF(通常分様式!K130&lt;&gt;"",通常分様式!K130,"")</f>
        <v/>
      </c>
      <c r="T121" s="399" t="str">
        <f>IF(通常分様式!L130&lt;&gt;"",通常分様式!L130,"")</f>
        <v/>
      </c>
      <c r="U121" s="417" t="str">
        <f>IF(通常分様式!M130&lt;&gt;"",通常分様式!M130,"")</f>
        <v/>
      </c>
      <c r="V121" s="399" t="str">
        <f>IF(通常分様式!N130&lt;&gt;"",通常分様式!N130,"")</f>
        <v/>
      </c>
      <c r="W121" s="417" t="str">
        <f>IF(通常分様式!O130&lt;&gt;"",通常分様式!O130,"")</f>
        <v/>
      </c>
      <c r="X121" s="417" t="str">
        <f>IF(通常分様式!P130&lt;&gt;"",通常分様式!P130,"")</f>
        <v/>
      </c>
      <c r="Y121" s="417" t="str">
        <f>IF(通常分様式!Q130&lt;&gt;"",通常分様式!Q130,"")</f>
        <v/>
      </c>
      <c r="Z121" s="399" t="str">
        <f>IF(通常分様式!R130&lt;&gt;"",通常分様式!R130,"")</f>
        <v/>
      </c>
      <c r="AA121" s="399" t="str">
        <f>IF(通常分様式!S130&lt;&gt;"",通常分様式!S130,"")</f>
        <v/>
      </c>
      <c r="AB121" s="399" t="str">
        <f>IF(通常分様式!T130&lt;&gt;"",通常分様式!T130,"")</f>
        <v/>
      </c>
      <c r="AC121" s="399" t="str">
        <f>IF(通常分様式!U130&lt;&gt;"",通常分様式!U130,"")</f>
        <v/>
      </c>
      <c r="AD121" s="399" t="str">
        <f>IF(通常分様式!V130&lt;&gt;"",通常分様式!V130,"")</f>
        <v/>
      </c>
      <c r="AE121" s="399" t="str">
        <f>IF(通常分様式!W130&lt;&gt;"",通常分様式!W130,"")</f>
        <v/>
      </c>
      <c r="AF121" s="399" t="str">
        <f>IF(通常分様式!X130&lt;&gt;"",通常分様式!X130,"")</f>
        <v/>
      </c>
      <c r="AG121" s="399" t="str">
        <f>IF(通常分様式!Y130&lt;&gt;"",通常分様式!Y130,"")</f>
        <v/>
      </c>
      <c r="AH121" s="399" t="str">
        <f>IF(通常分様式!Z130&lt;&gt;"",通常分様式!Z130,"")</f>
        <v/>
      </c>
      <c r="AI121" s="399" t="str">
        <f>IF(通常分様式!AA130&lt;&gt;"",通常分様式!AA130,"")</f>
        <v/>
      </c>
      <c r="AJ121" s="399" t="str">
        <f>IF(通常分様式!AB130&lt;&gt;"",通常分様式!AB130,"")</f>
        <v/>
      </c>
    </row>
    <row r="122" spans="1:36">
      <c r="A122" s="399" t="str">
        <f>IF(K122&lt;&gt;"",通常分様式!$G$3,"")</f>
        <v/>
      </c>
      <c r="B122" s="399" t="str">
        <f>IF(K122&lt;&gt;"",通常分様式!$G$4,"")</f>
        <v/>
      </c>
      <c r="C122" s="399" t="str">
        <f>IF(K122&lt;&gt;"",通常分様式!$G$5,"")</f>
        <v/>
      </c>
      <c r="D122" s="399"/>
      <c r="E122" s="399"/>
      <c r="F122" s="399"/>
      <c r="G122" s="399"/>
      <c r="H122" s="399"/>
      <c r="I122" s="399">
        <f>IF(通常分様式!A131&lt;&gt;"",通常分様式!A131,"")</f>
        <v>118</v>
      </c>
      <c r="J122" s="399" t="str">
        <f>IF(通常分様式!B131&lt;&gt;"",通常分様式!B131,"")</f>
        <v/>
      </c>
      <c r="K122" s="399" t="str">
        <f>IF(通常分様式!C131&lt;&gt;"",通常分様式!C131,"")</f>
        <v/>
      </c>
      <c r="L122" s="399" t="str">
        <f>IF(通常分様式!D131&lt;&gt;"",通常分様式!D131,"")</f>
        <v/>
      </c>
      <c r="M122" s="399" t="str">
        <f>IF(通常分様式!E131&lt;&gt;"",通常分様式!E131,"")</f>
        <v/>
      </c>
      <c r="N122" s="399" t="str">
        <f>IF(通常分様式!F131&lt;&gt;"",通常分様式!F131,"")</f>
        <v/>
      </c>
      <c r="O122" s="399" t="str">
        <f>IF(通常分様式!G131&lt;&gt;"",通常分様式!G131,"")</f>
        <v/>
      </c>
      <c r="P122" s="399" t="str">
        <f>IF(通常分様式!H131&lt;&gt;"",通常分様式!H131,"")</f>
        <v/>
      </c>
      <c r="Q122" s="399" t="str">
        <f>IF(通常分様式!I131&lt;&gt;"",通常分様式!I131,"")</f>
        <v/>
      </c>
      <c r="R122" s="399" t="str">
        <f>IF(通常分様式!J131&lt;&gt;"",通常分様式!J131,"")</f>
        <v/>
      </c>
      <c r="S122" s="399" t="str">
        <f>IF(通常分様式!K131&lt;&gt;"",通常分様式!K131,"")</f>
        <v/>
      </c>
      <c r="T122" s="399" t="str">
        <f>IF(通常分様式!L131&lt;&gt;"",通常分様式!L131,"")</f>
        <v/>
      </c>
      <c r="U122" s="417" t="str">
        <f>IF(通常分様式!M131&lt;&gt;"",通常分様式!M131,"")</f>
        <v/>
      </c>
      <c r="V122" s="399" t="str">
        <f>IF(通常分様式!N131&lt;&gt;"",通常分様式!N131,"")</f>
        <v/>
      </c>
      <c r="W122" s="417" t="str">
        <f>IF(通常分様式!O131&lt;&gt;"",通常分様式!O131,"")</f>
        <v/>
      </c>
      <c r="X122" s="417" t="str">
        <f>IF(通常分様式!P131&lt;&gt;"",通常分様式!P131,"")</f>
        <v/>
      </c>
      <c r="Y122" s="417" t="str">
        <f>IF(通常分様式!Q131&lt;&gt;"",通常分様式!Q131,"")</f>
        <v/>
      </c>
      <c r="Z122" s="399" t="str">
        <f>IF(通常分様式!R131&lt;&gt;"",通常分様式!R131,"")</f>
        <v/>
      </c>
      <c r="AA122" s="399" t="str">
        <f>IF(通常分様式!S131&lt;&gt;"",通常分様式!S131,"")</f>
        <v/>
      </c>
      <c r="AB122" s="399" t="str">
        <f>IF(通常分様式!T131&lt;&gt;"",通常分様式!T131,"")</f>
        <v/>
      </c>
      <c r="AC122" s="399" t="str">
        <f>IF(通常分様式!U131&lt;&gt;"",通常分様式!U131,"")</f>
        <v/>
      </c>
      <c r="AD122" s="399" t="str">
        <f>IF(通常分様式!V131&lt;&gt;"",通常分様式!V131,"")</f>
        <v/>
      </c>
      <c r="AE122" s="399" t="str">
        <f>IF(通常分様式!W131&lt;&gt;"",通常分様式!W131,"")</f>
        <v/>
      </c>
      <c r="AF122" s="399" t="str">
        <f>IF(通常分様式!X131&lt;&gt;"",通常分様式!X131,"")</f>
        <v/>
      </c>
      <c r="AG122" s="399" t="str">
        <f>IF(通常分様式!Y131&lt;&gt;"",通常分様式!Y131,"")</f>
        <v/>
      </c>
      <c r="AH122" s="399" t="str">
        <f>IF(通常分様式!Z131&lt;&gt;"",通常分様式!Z131,"")</f>
        <v/>
      </c>
      <c r="AI122" s="399" t="str">
        <f>IF(通常分様式!AA131&lt;&gt;"",通常分様式!AA131,"")</f>
        <v/>
      </c>
      <c r="AJ122" s="399" t="str">
        <f>IF(通常分様式!AB131&lt;&gt;"",通常分様式!AB131,"")</f>
        <v/>
      </c>
    </row>
    <row r="123" spans="1:36">
      <c r="A123" s="399" t="str">
        <f>IF(K123&lt;&gt;"",通常分様式!$G$3,"")</f>
        <v/>
      </c>
      <c r="B123" s="399" t="str">
        <f>IF(K123&lt;&gt;"",通常分様式!$G$4,"")</f>
        <v/>
      </c>
      <c r="C123" s="399" t="str">
        <f>IF(K123&lt;&gt;"",通常分様式!$G$5,"")</f>
        <v/>
      </c>
      <c r="D123" s="399"/>
      <c r="E123" s="399"/>
      <c r="F123" s="399"/>
      <c r="G123" s="399"/>
      <c r="H123" s="399"/>
      <c r="I123" s="399">
        <f>IF(通常分様式!A132&lt;&gt;"",通常分様式!A132,"")</f>
        <v>119</v>
      </c>
      <c r="J123" s="399" t="str">
        <f>IF(通常分様式!B132&lt;&gt;"",通常分様式!B132,"")</f>
        <v/>
      </c>
      <c r="K123" s="399" t="str">
        <f>IF(通常分様式!C132&lt;&gt;"",通常分様式!C132,"")</f>
        <v/>
      </c>
      <c r="L123" s="399" t="str">
        <f>IF(通常分様式!D132&lt;&gt;"",通常分様式!D132,"")</f>
        <v/>
      </c>
      <c r="M123" s="399" t="str">
        <f>IF(通常分様式!E132&lt;&gt;"",通常分様式!E132,"")</f>
        <v/>
      </c>
      <c r="N123" s="399" t="str">
        <f>IF(通常分様式!F132&lt;&gt;"",通常分様式!F132,"")</f>
        <v/>
      </c>
      <c r="O123" s="399" t="str">
        <f>IF(通常分様式!G132&lt;&gt;"",通常分様式!G132,"")</f>
        <v/>
      </c>
      <c r="P123" s="399" t="str">
        <f>IF(通常分様式!H132&lt;&gt;"",通常分様式!H132,"")</f>
        <v/>
      </c>
      <c r="Q123" s="399" t="str">
        <f>IF(通常分様式!I132&lt;&gt;"",通常分様式!I132,"")</f>
        <v/>
      </c>
      <c r="R123" s="399" t="str">
        <f>IF(通常分様式!J132&lt;&gt;"",通常分様式!J132,"")</f>
        <v/>
      </c>
      <c r="S123" s="399" t="str">
        <f>IF(通常分様式!K132&lt;&gt;"",通常分様式!K132,"")</f>
        <v/>
      </c>
      <c r="T123" s="399" t="str">
        <f>IF(通常分様式!L132&lt;&gt;"",通常分様式!L132,"")</f>
        <v/>
      </c>
      <c r="U123" s="417" t="str">
        <f>IF(通常分様式!M132&lt;&gt;"",通常分様式!M132,"")</f>
        <v/>
      </c>
      <c r="V123" s="399" t="str">
        <f>IF(通常分様式!N132&lt;&gt;"",通常分様式!N132,"")</f>
        <v/>
      </c>
      <c r="W123" s="417" t="str">
        <f>IF(通常分様式!O132&lt;&gt;"",通常分様式!O132,"")</f>
        <v/>
      </c>
      <c r="X123" s="417" t="str">
        <f>IF(通常分様式!P132&lt;&gt;"",通常分様式!P132,"")</f>
        <v/>
      </c>
      <c r="Y123" s="417" t="str">
        <f>IF(通常分様式!Q132&lt;&gt;"",通常分様式!Q132,"")</f>
        <v/>
      </c>
      <c r="Z123" s="399" t="str">
        <f>IF(通常分様式!R132&lt;&gt;"",通常分様式!R132,"")</f>
        <v/>
      </c>
      <c r="AA123" s="399" t="str">
        <f>IF(通常分様式!S132&lt;&gt;"",通常分様式!S132,"")</f>
        <v/>
      </c>
      <c r="AB123" s="399" t="str">
        <f>IF(通常分様式!T132&lt;&gt;"",通常分様式!T132,"")</f>
        <v/>
      </c>
      <c r="AC123" s="399" t="str">
        <f>IF(通常分様式!U132&lt;&gt;"",通常分様式!U132,"")</f>
        <v/>
      </c>
      <c r="AD123" s="399" t="str">
        <f>IF(通常分様式!V132&lt;&gt;"",通常分様式!V132,"")</f>
        <v/>
      </c>
      <c r="AE123" s="399" t="str">
        <f>IF(通常分様式!W132&lt;&gt;"",通常分様式!W132,"")</f>
        <v/>
      </c>
      <c r="AF123" s="399" t="str">
        <f>IF(通常分様式!X132&lt;&gt;"",通常分様式!X132,"")</f>
        <v/>
      </c>
      <c r="AG123" s="399" t="str">
        <f>IF(通常分様式!Y132&lt;&gt;"",通常分様式!Y132,"")</f>
        <v/>
      </c>
      <c r="AH123" s="399" t="str">
        <f>IF(通常分様式!Z132&lt;&gt;"",通常分様式!Z132,"")</f>
        <v/>
      </c>
      <c r="AI123" s="399" t="str">
        <f>IF(通常分様式!AA132&lt;&gt;"",通常分様式!AA132,"")</f>
        <v/>
      </c>
      <c r="AJ123" s="399" t="str">
        <f>IF(通常分様式!AB132&lt;&gt;"",通常分様式!AB132,"")</f>
        <v/>
      </c>
    </row>
    <row r="124" spans="1:36">
      <c r="A124" s="399" t="str">
        <f>IF(K124&lt;&gt;"",通常分様式!$G$3,"")</f>
        <v/>
      </c>
      <c r="B124" s="399" t="str">
        <f>IF(K124&lt;&gt;"",通常分様式!$G$4,"")</f>
        <v/>
      </c>
      <c r="C124" s="399" t="str">
        <f>IF(K124&lt;&gt;"",通常分様式!$G$5,"")</f>
        <v/>
      </c>
      <c r="D124" s="399"/>
      <c r="E124" s="399"/>
      <c r="F124" s="399"/>
      <c r="G124" s="399"/>
      <c r="H124" s="399"/>
      <c r="I124" s="399">
        <f>IF(通常分様式!A133&lt;&gt;"",通常分様式!A133,"")</f>
        <v>120</v>
      </c>
      <c r="J124" s="399" t="str">
        <f>IF(通常分様式!B133&lt;&gt;"",通常分様式!B133,"")</f>
        <v/>
      </c>
      <c r="K124" s="399" t="str">
        <f>IF(通常分様式!C133&lt;&gt;"",通常分様式!C133,"")</f>
        <v/>
      </c>
      <c r="L124" s="399" t="str">
        <f>IF(通常分様式!D133&lt;&gt;"",通常分様式!D133,"")</f>
        <v/>
      </c>
      <c r="M124" s="399" t="str">
        <f>IF(通常分様式!E133&lt;&gt;"",通常分様式!E133,"")</f>
        <v/>
      </c>
      <c r="N124" s="399" t="str">
        <f>IF(通常分様式!F133&lt;&gt;"",通常分様式!F133,"")</f>
        <v/>
      </c>
      <c r="O124" s="399" t="str">
        <f>IF(通常分様式!G133&lt;&gt;"",通常分様式!G133,"")</f>
        <v/>
      </c>
      <c r="P124" s="399" t="str">
        <f>IF(通常分様式!H133&lt;&gt;"",通常分様式!H133,"")</f>
        <v/>
      </c>
      <c r="Q124" s="399" t="str">
        <f>IF(通常分様式!I133&lt;&gt;"",通常分様式!I133,"")</f>
        <v/>
      </c>
      <c r="R124" s="399" t="str">
        <f>IF(通常分様式!J133&lt;&gt;"",通常分様式!J133,"")</f>
        <v/>
      </c>
      <c r="S124" s="399" t="str">
        <f>IF(通常分様式!K133&lt;&gt;"",通常分様式!K133,"")</f>
        <v/>
      </c>
      <c r="T124" s="399" t="str">
        <f>IF(通常分様式!L133&lt;&gt;"",通常分様式!L133,"")</f>
        <v/>
      </c>
      <c r="U124" s="417" t="str">
        <f>IF(通常分様式!M133&lt;&gt;"",通常分様式!M133,"")</f>
        <v/>
      </c>
      <c r="V124" s="399" t="str">
        <f>IF(通常分様式!N133&lt;&gt;"",通常分様式!N133,"")</f>
        <v/>
      </c>
      <c r="W124" s="417" t="str">
        <f>IF(通常分様式!O133&lt;&gt;"",通常分様式!O133,"")</f>
        <v/>
      </c>
      <c r="X124" s="417" t="str">
        <f>IF(通常分様式!P133&lt;&gt;"",通常分様式!P133,"")</f>
        <v/>
      </c>
      <c r="Y124" s="417" t="str">
        <f>IF(通常分様式!Q133&lt;&gt;"",通常分様式!Q133,"")</f>
        <v/>
      </c>
      <c r="Z124" s="399" t="str">
        <f>IF(通常分様式!R133&lt;&gt;"",通常分様式!R133,"")</f>
        <v/>
      </c>
      <c r="AA124" s="399" t="str">
        <f>IF(通常分様式!S133&lt;&gt;"",通常分様式!S133,"")</f>
        <v/>
      </c>
      <c r="AB124" s="399" t="str">
        <f>IF(通常分様式!T133&lt;&gt;"",通常分様式!T133,"")</f>
        <v/>
      </c>
      <c r="AC124" s="399" t="str">
        <f>IF(通常分様式!U133&lt;&gt;"",通常分様式!U133,"")</f>
        <v/>
      </c>
      <c r="AD124" s="399" t="str">
        <f>IF(通常分様式!V133&lt;&gt;"",通常分様式!V133,"")</f>
        <v/>
      </c>
      <c r="AE124" s="399" t="str">
        <f>IF(通常分様式!W133&lt;&gt;"",通常分様式!W133,"")</f>
        <v/>
      </c>
      <c r="AF124" s="399" t="str">
        <f>IF(通常分様式!X133&lt;&gt;"",通常分様式!X133,"")</f>
        <v/>
      </c>
      <c r="AG124" s="399" t="str">
        <f>IF(通常分様式!Y133&lt;&gt;"",通常分様式!Y133,"")</f>
        <v/>
      </c>
      <c r="AH124" s="399" t="str">
        <f>IF(通常分様式!Z133&lt;&gt;"",通常分様式!Z133,"")</f>
        <v/>
      </c>
      <c r="AI124" s="399" t="str">
        <f>IF(通常分様式!AA133&lt;&gt;"",通常分様式!AA133,"")</f>
        <v/>
      </c>
      <c r="AJ124" s="399" t="str">
        <f>IF(通常分様式!AB133&lt;&gt;"",通常分様式!AB133,"")</f>
        <v/>
      </c>
    </row>
    <row r="125" spans="1:36">
      <c r="A125" s="399" t="str">
        <f>IF(K125&lt;&gt;"",通常分様式!$G$3,"")</f>
        <v/>
      </c>
      <c r="B125" s="399" t="str">
        <f>IF(K125&lt;&gt;"",通常分様式!$G$4,"")</f>
        <v/>
      </c>
      <c r="C125" s="399" t="str">
        <f>IF(K125&lt;&gt;"",通常分様式!$G$5,"")</f>
        <v/>
      </c>
      <c r="D125" s="399"/>
      <c r="E125" s="399"/>
      <c r="F125" s="399"/>
      <c r="G125" s="399"/>
      <c r="H125" s="399"/>
      <c r="I125" s="399">
        <f>IF(通常分様式!A134&lt;&gt;"",通常分様式!A134,"")</f>
        <v>121</v>
      </c>
      <c r="J125" s="399" t="str">
        <f>IF(通常分様式!B134&lt;&gt;"",通常分様式!B134,"")</f>
        <v/>
      </c>
      <c r="K125" s="399" t="str">
        <f>IF(通常分様式!C134&lt;&gt;"",通常分様式!C134,"")</f>
        <v/>
      </c>
      <c r="L125" s="399" t="str">
        <f>IF(通常分様式!D134&lt;&gt;"",通常分様式!D134,"")</f>
        <v/>
      </c>
      <c r="M125" s="399" t="str">
        <f>IF(通常分様式!E134&lt;&gt;"",通常分様式!E134,"")</f>
        <v/>
      </c>
      <c r="N125" s="399" t="str">
        <f>IF(通常分様式!F134&lt;&gt;"",通常分様式!F134,"")</f>
        <v/>
      </c>
      <c r="O125" s="399" t="str">
        <f>IF(通常分様式!G134&lt;&gt;"",通常分様式!G134,"")</f>
        <v/>
      </c>
      <c r="P125" s="399" t="str">
        <f>IF(通常分様式!H134&lt;&gt;"",通常分様式!H134,"")</f>
        <v/>
      </c>
      <c r="Q125" s="399" t="str">
        <f>IF(通常分様式!I134&lt;&gt;"",通常分様式!I134,"")</f>
        <v/>
      </c>
      <c r="R125" s="399" t="str">
        <f>IF(通常分様式!J134&lt;&gt;"",通常分様式!J134,"")</f>
        <v/>
      </c>
      <c r="S125" s="399" t="str">
        <f>IF(通常分様式!K134&lt;&gt;"",通常分様式!K134,"")</f>
        <v/>
      </c>
      <c r="T125" s="399" t="str">
        <f>IF(通常分様式!L134&lt;&gt;"",通常分様式!L134,"")</f>
        <v/>
      </c>
      <c r="U125" s="417" t="str">
        <f>IF(通常分様式!M134&lt;&gt;"",通常分様式!M134,"")</f>
        <v/>
      </c>
      <c r="V125" s="399" t="str">
        <f>IF(通常分様式!N134&lt;&gt;"",通常分様式!N134,"")</f>
        <v/>
      </c>
      <c r="W125" s="417" t="str">
        <f>IF(通常分様式!O134&lt;&gt;"",通常分様式!O134,"")</f>
        <v/>
      </c>
      <c r="X125" s="417" t="str">
        <f>IF(通常分様式!P134&lt;&gt;"",通常分様式!P134,"")</f>
        <v/>
      </c>
      <c r="Y125" s="417" t="str">
        <f>IF(通常分様式!Q134&lt;&gt;"",通常分様式!Q134,"")</f>
        <v/>
      </c>
      <c r="Z125" s="399" t="str">
        <f>IF(通常分様式!R134&lt;&gt;"",通常分様式!R134,"")</f>
        <v/>
      </c>
      <c r="AA125" s="399" t="str">
        <f>IF(通常分様式!S134&lt;&gt;"",通常分様式!S134,"")</f>
        <v/>
      </c>
      <c r="AB125" s="399" t="str">
        <f>IF(通常分様式!T134&lt;&gt;"",通常分様式!T134,"")</f>
        <v/>
      </c>
      <c r="AC125" s="399" t="str">
        <f>IF(通常分様式!U134&lt;&gt;"",通常分様式!U134,"")</f>
        <v/>
      </c>
      <c r="AD125" s="399" t="str">
        <f>IF(通常分様式!V134&lt;&gt;"",通常分様式!V134,"")</f>
        <v/>
      </c>
      <c r="AE125" s="399" t="str">
        <f>IF(通常分様式!W134&lt;&gt;"",通常分様式!W134,"")</f>
        <v/>
      </c>
      <c r="AF125" s="399" t="str">
        <f>IF(通常分様式!X134&lt;&gt;"",通常分様式!X134,"")</f>
        <v/>
      </c>
      <c r="AG125" s="399" t="str">
        <f>IF(通常分様式!Y134&lt;&gt;"",通常分様式!Y134,"")</f>
        <v/>
      </c>
      <c r="AH125" s="399" t="str">
        <f>IF(通常分様式!Z134&lt;&gt;"",通常分様式!Z134,"")</f>
        <v/>
      </c>
      <c r="AI125" s="399" t="str">
        <f>IF(通常分様式!AA134&lt;&gt;"",通常分様式!AA134,"")</f>
        <v/>
      </c>
      <c r="AJ125" s="399" t="str">
        <f>IF(通常分様式!AB134&lt;&gt;"",通常分様式!AB134,"")</f>
        <v/>
      </c>
    </row>
    <row r="126" spans="1:36">
      <c r="A126" s="399" t="str">
        <f>IF(K126&lt;&gt;"",通常分様式!$G$3,"")</f>
        <v/>
      </c>
      <c r="B126" s="399" t="str">
        <f>IF(K126&lt;&gt;"",通常分様式!$G$4,"")</f>
        <v/>
      </c>
      <c r="C126" s="399" t="str">
        <f>IF(K126&lt;&gt;"",通常分様式!$G$5,"")</f>
        <v/>
      </c>
      <c r="D126" s="399"/>
      <c r="E126" s="399"/>
      <c r="F126" s="399"/>
      <c r="G126" s="399"/>
      <c r="H126" s="399"/>
      <c r="I126" s="399">
        <f>IF(通常分様式!A135&lt;&gt;"",通常分様式!A135,"")</f>
        <v>122</v>
      </c>
      <c r="J126" s="399" t="str">
        <f>IF(通常分様式!B135&lt;&gt;"",通常分様式!B135,"")</f>
        <v/>
      </c>
      <c r="K126" s="399" t="str">
        <f>IF(通常分様式!C135&lt;&gt;"",通常分様式!C135,"")</f>
        <v/>
      </c>
      <c r="L126" s="399" t="str">
        <f>IF(通常分様式!D135&lt;&gt;"",通常分様式!D135,"")</f>
        <v/>
      </c>
      <c r="M126" s="399" t="str">
        <f>IF(通常分様式!E135&lt;&gt;"",通常分様式!E135,"")</f>
        <v/>
      </c>
      <c r="N126" s="399" t="str">
        <f>IF(通常分様式!F135&lt;&gt;"",通常分様式!F135,"")</f>
        <v/>
      </c>
      <c r="O126" s="399" t="str">
        <f>IF(通常分様式!G135&lt;&gt;"",通常分様式!G135,"")</f>
        <v/>
      </c>
      <c r="P126" s="399" t="str">
        <f>IF(通常分様式!H135&lt;&gt;"",通常分様式!H135,"")</f>
        <v/>
      </c>
      <c r="Q126" s="399" t="str">
        <f>IF(通常分様式!I135&lt;&gt;"",通常分様式!I135,"")</f>
        <v/>
      </c>
      <c r="R126" s="399" t="str">
        <f>IF(通常分様式!J135&lt;&gt;"",通常分様式!J135,"")</f>
        <v/>
      </c>
      <c r="S126" s="399" t="str">
        <f>IF(通常分様式!K135&lt;&gt;"",通常分様式!K135,"")</f>
        <v/>
      </c>
      <c r="T126" s="399" t="str">
        <f>IF(通常分様式!L135&lt;&gt;"",通常分様式!L135,"")</f>
        <v/>
      </c>
      <c r="U126" s="417" t="str">
        <f>IF(通常分様式!M135&lt;&gt;"",通常分様式!M135,"")</f>
        <v/>
      </c>
      <c r="V126" s="399" t="str">
        <f>IF(通常分様式!N135&lt;&gt;"",通常分様式!N135,"")</f>
        <v/>
      </c>
      <c r="W126" s="417" t="str">
        <f>IF(通常分様式!O135&lt;&gt;"",通常分様式!O135,"")</f>
        <v/>
      </c>
      <c r="X126" s="417" t="str">
        <f>IF(通常分様式!P135&lt;&gt;"",通常分様式!P135,"")</f>
        <v/>
      </c>
      <c r="Y126" s="417" t="str">
        <f>IF(通常分様式!Q135&lt;&gt;"",通常分様式!Q135,"")</f>
        <v/>
      </c>
      <c r="Z126" s="399" t="str">
        <f>IF(通常分様式!R135&lt;&gt;"",通常分様式!R135,"")</f>
        <v/>
      </c>
      <c r="AA126" s="399" t="str">
        <f>IF(通常分様式!S135&lt;&gt;"",通常分様式!S135,"")</f>
        <v/>
      </c>
      <c r="AB126" s="399" t="str">
        <f>IF(通常分様式!T135&lt;&gt;"",通常分様式!T135,"")</f>
        <v/>
      </c>
      <c r="AC126" s="399" t="str">
        <f>IF(通常分様式!U135&lt;&gt;"",通常分様式!U135,"")</f>
        <v/>
      </c>
      <c r="AD126" s="399" t="str">
        <f>IF(通常分様式!V135&lt;&gt;"",通常分様式!V135,"")</f>
        <v/>
      </c>
      <c r="AE126" s="399" t="str">
        <f>IF(通常分様式!W135&lt;&gt;"",通常分様式!W135,"")</f>
        <v/>
      </c>
      <c r="AF126" s="399" t="str">
        <f>IF(通常分様式!X135&lt;&gt;"",通常分様式!X135,"")</f>
        <v/>
      </c>
      <c r="AG126" s="399" t="str">
        <f>IF(通常分様式!Y135&lt;&gt;"",通常分様式!Y135,"")</f>
        <v/>
      </c>
      <c r="AH126" s="399" t="str">
        <f>IF(通常分様式!Z135&lt;&gt;"",通常分様式!Z135,"")</f>
        <v/>
      </c>
      <c r="AI126" s="399" t="str">
        <f>IF(通常分様式!AA135&lt;&gt;"",通常分様式!AA135,"")</f>
        <v/>
      </c>
      <c r="AJ126" s="399" t="str">
        <f>IF(通常分様式!AB135&lt;&gt;"",通常分様式!AB135,"")</f>
        <v/>
      </c>
    </row>
    <row r="127" spans="1:36">
      <c r="A127" s="399" t="str">
        <f>IF(K127&lt;&gt;"",通常分様式!$G$3,"")</f>
        <v/>
      </c>
      <c r="B127" s="399" t="str">
        <f>IF(K127&lt;&gt;"",通常分様式!$G$4,"")</f>
        <v/>
      </c>
      <c r="C127" s="399" t="str">
        <f>IF(K127&lt;&gt;"",通常分様式!$G$5,"")</f>
        <v/>
      </c>
      <c r="D127" s="399"/>
      <c r="E127" s="399"/>
      <c r="F127" s="399"/>
      <c r="G127" s="399"/>
      <c r="H127" s="399"/>
      <c r="I127" s="399">
        <f>IF(通常分様式!A136&lt;&gt;"",通常分様式!A136,"")</f>
        <v>123</v>
      </c>
      <c r="J127" s="399" t="str">
        <f>IF(通常分様式!B136&lt;&gt;"",通常分様式!B136,"")</f>
        <v/>
      </c>
      <c r="K127" s="399" t="str">
        <f>IF(通常分様式!C136&lt;&gt;"",通常分様式!C136,"")</f>
        <v/>
      </c>
      <c r="L127" s="399" t="str">
        <f>IF(通常分様式!D136&lt;&gt;"",通常分様式!D136,"")</f>
        <v/>
      </c>
      <c r="M127" s="399" t="str">
        <f>IF(通常分様式!E136&lt;&gt;"",通常分様式!E136,"")</f>
        <v/>
      </c>
      <c r="N127" s="399" t="str">
        <f>IF(通常分様式!F136&lt;&gt;"",通常分様式!F136,"")</f>
        <v/>
      </c>
      <c r="O127" s="399" t="str">
        <f>IF(通常分様式!G136&lt;&gt;"",通常分様式!G136,"")</f>
        <v/>
      </c>
      <c r="P127" s="399" t="str">
        <f>IF(通常分様式!H136&lt;&gt;"",通常分様式!H136,"")</f>
        <v/>
      </c>
      <c r="Q127" s="399" t="str">
        <f>IF(通常分様式!I136&lt;&gt;"",通常分様式!I136,"")</f>
        <v/>
      </c>
      <c r="R127" s="399" t="str">
        <f>IF(通常分様式!J136&lt;&gt;"",通常分様式!J136,"")</f>
        <v/>
      </c>
      <c r="S127" s="399" t="str">
        <f>IF(通常分様式!K136&lt;&gt;"",通常分様式!K136,"")</f>
        <v/>
      </c>
      <c r="T127" s="399" t="str">
        <f>IF(通常分様式!L136&lt;&gt;"",通常分様式!L136,"")</f>
        <v/>
      </c>
      <c r="U127" s="417" t="str">
        <f>IF(通常分様式!M136&lt;&gt;"",通常分様式!M136,"")</f>
        <v/>
      </c>
      <c r="V127" s="399" t="str">
        <f>IF(通常分様式!N136&lt;&gt;"",通常分様式!N136,"")</f>
        <v/>
      </c>
      <c r="W127" s="417" t="str">
        <f>IF(通常分様式!O136&lt;&gt;"",通常分様式!O136,"")</f>
        <v/>
      </c>
      <c r="X127" s="417" t="str">
        <f>IF(通常分様式!P136&lt;&gt;"",通常分様式!P136,"")</f>
        <v/>
      </c>
      <c r="Y127" s="417" t="str">
        <f>IF(通常分様式!Q136&lt;&gt;"",通常分様式!Q136,"")</f>
        <v/>
      </c>
      <c r="Z127" s="399" t="str">
        <f>IF(通常分様式!R136&lt;&gt;"",通常分様式!R136,"")</f>
        <v/>
      </c>
      <c r="AA127" s="399" t="str">
        <f>IF(通常分様式!S136&lt;&gt;"",通常分様式!S136,"")</f>
        <v/>
      </c>
      <c r="AB127" s="399" t="str">
        <f>IF(通常分様式!T136&lt;&gt;"",通常分様式!T136,"")</f>
        <v/>
      </c>
      <c r="AC127" s="399" t="str">
        <f>IF(通常分様式!U136&lt;&gt;"",通常分様式!U136,"")</f>
        <v/>
      </c>
      <c r="AD127" s="399" t="str">
        <f>IF(通常分様式!V136&lt;&gt;"",通常分様式!V136,"")</f>
        <v/>
      </c>
      <c r="AE127" s="399" t="str">
        <f>IF(通常分様式!W136&lt;&gt;"",通常分様式!W136,"")</f>
        <v/>
      </c>
      <c r="AF127" s="399" t="str">
        <f>IF(通常分様式!X136&lt;&gt;"",通常分様式!X136,"")</f>
        <v/>
      </c>
      <c r="AG127" s="399" t="str">
        <f>IF(通常分様式!Y136&lt;&gt;"",通常分様式!Y136,"")</f>
        <v/>
      </c>
      <c r="AH127" s="399" t="str">
        <f>IF(通常分様式!Z136&lt;&gt;"",通常分様式!Z136,"")</f>
        <v/>
      </c>
      <c r="AI127" s="399" t="str">
        <f>IF(通常分様式!AA136&lt;&gt;"",通常分様式!AA136,"")</f>
        <v/>
      </c>
      <c r="AJ127" s="399" t="str">
        <f>IF(通常分様式!AB136&lt;&gt;"",通常分様式!AB136,"")</f>
        <v/>
      </c>
    </row>
    <row r="128" spans="1:36">
      <c r="A128" s="399" t="str">
        <f>IF(K128&lt;&gt;"",通常分様式!$G$3,"")</f>
        <v/>
      </c>
      <c r="B128" s="399" t="str">
        <f>IF(K128&lt;&gt;"",通常分様式!$G$4,"")</f>
        <v/>
      </c>
      <c r="C128" s="399" t="str">
        <f>IF(K128&lt;&gt;"",通常分様式!$G$5,"")</f>
        <v/>
      </c>
      <c r="D128" s="399"/>
      <c r="E128" s="399"/>
      <c r="F128" s="399"/>
      <c r="G128" s="399"/>
      <c r="H128" s="399"/>
      <c r="I128" s="399">
        <f>IF(通常分様式!A137&lt;&gt;"",通常分様式!A137,"")</f>
        <v>124</v>
      </c>
      <c r="J128" s="399" t="str">
        <f>IF(通常分様式!B137&lt;&gt;"",通常分様式!B137,"")</f>
        <v/>
      </c>
      <c r="K128" s="399" t="str">
        <f>IF(通常分様式!C137&lt;&gt;"",通常分様式!C137,"")</f>
        <v/>
      </c>
      <c r="L128" s="399" t="str">
        <f>IF(通常分様式!D137&lt;&gt;"",通常分様式!D137,"")</f>
        <v/>
      </c>
      <c r="M128" s="399" t="str">
        <f>IF(通常分様式!E137&lt;&gt;"",通常分様式!E137,"")</f>
        <v/>
      </c>
      <c r="N128" s="399" t="str">
        <f>IF(通常分様式!F137&lt;&gt;"",通常分様式!F137,"")</f>
        <v/>
      </c>
      <c r="O128" s="399" t="str">
        <f>IF(通常分様式!G137&lt;&gt;"",通常分様式!G137,"")</f>
        <v/>
      </c>
      <c r="P128" s="399" t="str">
        <f>IF(通常分様式!H137&lt;&gt;"",通常分様式!H137,"")</f>
        <v/>
      </c>
      <c r="Q128" s="399" t="str">
        <f>IF(通常分様式!I137&lt;&gt;"",通常分様式!I137,"")</f>
        <v/>
      </c>
      <c r="R128" s="399" t="str">
        <f>IF(通常分様式!J137&lt;&gt;"",通常分様式!J137,"")</f>
        <v/>
      </c>
      <c r="S128" s="399" t="str">
        <f>IF(通常分様式!K137&lt;&gt;"",通常分様式!K137,"")</f>
        <v/>
      </c>
      <c r="T128" s="399" t="str">
        <f>IF(通常分様式!L137&lt;&gt;"",通常分様式!L137,"")</f>
        <v/>
      </c>
      <c r="U128" s="417" t="str">
        <f>IF(通常分様式!M137&lt;&gt;"",通常分様式!M137,"")</f>
        <v/>
      </c>
      <c r="V128" s="399" t="str">
        <f>IF(通常分様式!N137&lt;&gt;"",通常分様式!N137,"")</f>
        <v/>
      </c>
      <c r="W128" s="417" t="str">
        <f>IF(通常分様式!O137&lt;&gt;"",通常分様式!O137,"")</f>
        <v/>
      </c>
      <c r="X128" s="417" t="str">
        <f>IF(通常分様式!P137&lt;&gt;"",通常分様式!P137,"")</f>
        <v/>
      </c>
      <c r="Y128" s="417" t="str">
        <f>IF(通常分様式!Q137&lt;&gt;"",通常分様式!Q137,"")</f>
        <v/>
      </c>
      <c r="Z128" s="399" t="str">
        <f>IF(通常分様式!R137&lt;&gt;"",通常分様式!R137,"")</f>
        <v/>
      </c>
      <c r="AA128" s="399" t="str">
        <f>IF(通常分様式!S137&lt;&gt;"",通常分様式!S137,"")</f>
        <v/>
      </c>
      <c r="AB128" s="399" t="str">
        <f>IF(通常分様式!T137&lt;&gt;"",通常分様式!T137,"")</f>
        <v/>
      </c>
      <c r="AC128" s="399" t="str">
        <f>IF(通常分様式!U137&lt;&gt;"",通常分様式!U137,"")</f>
        <v/>
      </c>
      <c r="AD128" s="399" t="str">
        <f>IF(通常分様式!V137&lt;&gt;"",通常分様式!V137,"")</f>
        <v/>
      </c>
      <c r="AE128" s="399" t="str">
        <f>IF(通常分様式!W137&lt;&gt;"",通常分様式!W137,"")</f>
        <v/>
      </c>
      <c r="AF128" s="399" t="str">
        <f>IF(通常分様式!X137&lt;&gt;"",通常分様式!X137,"")</f>
        <v/>
      </c>
      <c r="AG128" s="399" t="str">
        <f>IF(通常分様式!Y137&lt;&gt;"",通常分様式!Y137,"")</f>
        <v/>
      </c>
      <c r="AH128" s="399" t="str">
        <f>IF(通常分様式!Z137&lt;&gt;"",通常分様式!Z137,"")</f>
        <v/>
      </c>
      <c r="AI128" s="399" t="str">
        <f>IF(通常分様式!AA137&lt;&gt;"",通常分様式!AA137,"")</f>
        <v/>
      </c>
      <c r="AJ128" s="399" t="str">
        <f>IF(通常分様式!AB137&lt;&gt;"",通常分様式!AB137,"")</f>
        <v/>
      </c>
    </row>
    <row r="129" spans="1:36">
      <c r="A129" s="399" t="str">
        <f>IF(K129&lt;&gt;"",通常分様式!$G$3,"")</f>
        <v/>
      </c>
      <c r="B129" s="399" t="str">
        <f>IF(K129&lt;&gt;"",通常分様式!$G$4,"")</f>
        <v/>
      </c>
      <c r="C129" s="399" t="str">
        <f>IF(K129&lt;&gt;"",通常分様式!$G$5,"")</f>
        <v/>
      </c>
      <c r="D129" s="399"/>
      <c r="E129" s="399"/>
      <c r="F129" s="399"/>
      <c r="G129" s="399"/>
      <c r="H129" s="399"/>
      <c r="I129" s="399">
        <f>IF(通常分様式!A138&lt;&gt;"",通常分様式!A138,"")</f>
        <v>125</v>
      </c>
      <c r="J129" s="399" t="str">
        <f>IF(通常分様式!B138&lt;&gt;"",通常分様式!B138,"")</f>
        <v/>
      </c>
      <c r="K129" s="399" t="str">
        <f>IF(通常分様式!C138&lt;&gt;"",通常分様式!C138,"")</f>
        <v/>
      </c>
      <c r="L129" s="399" t="str">
        <f>IF(通常分様式!D138&lt;&gt;"",通常分様式!D138,"")</f>
        <v/>
      </c>
      <c r="M129" s="399" t="str">
        <f>IF(通常分様式!E138&lt;&gt;"",通常分様式!E138,"")</f>
        <v/>
      </c>
      <c r="N129" s="399" t="str">
        <f>IF(通常分様式!F138&lt;&gt;"",通常分様式!F138,"")</f>
        <v/>
      </c>
      <c r="O129" s="399" t="str">
        <f>IF(通常分様式!G138&lt;&gt;"",通常分様式!G138,"")</f>
        <v/>
      </c>
      <c r="P129" s="399" t="str">
        <f>IF(通常分様式!H138&lt;&gt;"",通常分様式!H138,"")</f>
        <v/>
      </c>
      <c r="Q129" s="399" t="str">
        <f>IF(通常分様式!I138&lt;&gt;"",通常分様式!I138,"")</f>
        <v/>
      </c>
      <c r="R129" s="399" t="str">
        <f>IF(通常分様式!J138&lt;&gt;"",通常分様式!J138,"")</f>
        <v/>
      </c>
      <c r="S129" s="399" t="str">
        <f>IF(通常分様式!K138&lt;&gt;"",通常分様式!K138,"")</f>
        <v/>
      </c>
      <c r="T129" s="399" t="str">
        <f>IF(通常分様式!L138&lt;&gt;"",通常分様式!L138,"")</f>
        <v/>
      </c>
      <c r="U129" s="417" t="str">
        <f>IF(通常分様式!M138&lt;&gt;"",通常分様式!M138,"")</f>
        <v/>
      </c>
      <c r="V129" s="399" t="str">
        <f>IF(通常分様式!N138&lt;&gt;"",通常分様式!N138,"")</f>
        <v/>
      </c>
      <c r="W129" s="417" t="str">
        <f>IF(通常分様式!O138&lt;&gt;"",通常分様式!O138,"")</f>
        <v/>
      </c>
      <c r="X129" s="417" t="str">
        <f>IF(通常分様式!P138&lt;&gt;"",通常分様式!P138,"")</f>
        <v/>
      </c>
      <c r="Y129" s="417" t="str">
        <f>IF(通常分様式!Q138&lt;&gt;"",通常分様式!Q138,"")</f>
        <v/>
      </c>
      <c r="Z129" s="399" t="str">
        <f>IF(通常分様式!R138&lt;&gt;"",通常分様式!R138,"")</f>
        <v/>
      </c>
      <c r="AA129" s="399" t="str">
        <f>IF(通常分様式!S138&lt;&gt;"",通常分様式!S138,"")</f>
        <v/>
      </c>
      <c r="AB129" s="399" t="str">
        <f>IF(通常分様式!T138&lt;&gt;"",通常分様式!T138,"")</f>
        <v/>
      </c>
      <c r="AC129" s="399" t="str">
        <f>IF(通常分様式!U138&lt;&gt;"",通常分様式!U138,"")</f>
        <v/>
      </c>
      <c r="AD129" s="399" t="str">
        <f>IF(通常分様式!V138&lt;&gt;"",通常分様式!V138,"")</f>
        <v/>
      </c>
      <c r="AE129" s="399" t="str">
        <f>IF(通常分様式!W138&lt;&gt;"",通常分様式!W138,"")</f>
        <v/>
      </c>
      <c r="AF129" s="399" t="str">
        <f>IF(通常分様式!X138&lt;&gt;"",通常分様式!X138,"")</f>
        <v/>
      </c>
      <c r="AG129" s="399" t="str">
        <f>IF(通常分様式!Y138&lt;&gt;"",通常分様式!Y138,"")</f>
        <v/>
      </c>
      <c r="AH129" s="399" t="str">
        <f>IF(通常分様式!Z138&lt;&gt;"",通常分様式!Z138,"")</f>
        <v/>
      </c>
      <c r="AI129" s="399" t="str">
        <f>IF(通常分様式!AA138&lt;&gt;"",通常分様式!AA138,"")</f>
        <v/>
      </c>
      <c r="AJ129" s="399" t="str">
        <f>IF(通常分様式!AB138&lt;&gt;"",通常分様式!AB138,"")</f>
        <v/>
      </c>
    </row>
    <row r="130" spans="1:36">
      <c r="A130" s="399" t="str">
        <f>IF(K130&lt;&gt;"",通常分様式!$G$3,"")</f>
        <v/>
      </c>
      <c r="B130" s="399" t="str">
        <f>IF(K130&lt;&gt;"",通常分様式!$G$4,"")</f>
        <v/>
      </c>
      <c r="C130" s="399" t="str">
        <f>IF(K130&lt;&gt;"",通常分様式!$G$5,"")</f>
        <v/>
      </c>
      <c r="D130" s="399"/>
      <c r="E130" s="399"/>
      <c r="F130" s="399"/>
      <c r="G130" s="399"/>
      <c r="H130" s="399"/>
      <c r="I130" s="399">
        <f>IF(通常分様式!A139&lt;&gt;"",通常分様式!A139,"")</f>
        <v>126</v>
      </c>
      <c r="J130" s="399" t="str">
        <f>IF(通常分様式!B139&lt;&gt;"",通常分様式!B139,"")</f>
        <v/>
      </c>
      <c r="K130" s="399" t="str">
        <f>IF(通常分様式!C139&lt;&gt;"",通常分様式!C139,"")</f>
        <v/>
      </c>
      <c r="L130" s="399" t="str">
        <f>IF(通常分様式!D139&lt;&gt;"",通常分様式!D139,"")</f>
        <v/>
      </c>
      <c r="M130" s="399" t="str">
        <f>IF(通常分様式!E139&lt;&gt;"",通常分様式!E139,"")</f>
        <v/>
      </c>
      <c r="N130" s="399" t="str">
        <f>IF(通常分様式!F139&lt;&gt;"",通常分様式!F139,"")</f>
        <v/>
      </c>
      <c r="O130" s="399" t="str">
        <f>IF(通常分様式!G139&lt;&gt;"",通常分様式!G139,"")</f>
        <v/>
      </c>
      <c r="P130" s="399" t="str">
        <f>IF(通常分様式!H139&lt;&gt;"",通常分様式!H139,"")</f>
        <v/>
      </c>
      <c r="Q130" s="399" t="str">
        <f>IF(通常分様式!I139&lt;&gt;"",通常分様式!I139,"")</f>
        <v/>
      </c>
      <c r="R130" s="399" t="str">
        <f>IF(通常分様式!J139&lt;&gt;"",通常分様式!J139,"")</f>
        <v/>
      </c>
      <c r="S130" s="399" t="str">
        <f>IF(通常分様式!K139&lt;&gt;"",通常分様式!K139,"")</f>
        <v/>
      </c>
      <c r="T130" s="399" t="str">
        <f>IF(通常分様式!L139&lt;&gt;"",通常分様式!L139,"")</f>
        <v/>
      </c>
      <c r="U130" s="417" t="str">
        <f>IF(通常分様式!M139&lt;&gt;"",通常分様式!M139,"")</f>
        <v/>
      </c>
      <c r="V130" s="399" t="str">
        <f>IF(通常分様式!N139&lt;&gt;"",通常分様式!N139,"")</f>
        <v/>
      </c>
      <c r="W130" s="417" t="str">
        <f>IF(通常分様式!O139&lt;&gt;"",通常分様式!O139,"")</f>
        <v/>
      </c>
      <c r="X130" s="417" t="str">
        <f>IF(通常分様式!P139&lt;&gt;"",通常分様式!P139,"")</f>
        <v/>
      </c>
      <c r="Y130" s="417" t="str">
        <f>IF(通常分様式!Q139&lt;&gt;"",通常分様式!Q139,"")</f>
        <v/>
      </c>
      <c r="Z130" s="399" t="str">
        <f>IF(通常分様式!R139&lt;&gt;"",通常分様式!R139,"")</f>
        <v/>
      </c>
      <c r="AA130" s="399" t="str">
        <f>IF(通常分様式!S139&lt;&gt;"",通常分様式!S139,"")</f>
        <v/>
      </c>
      <c r="AB130" s="399" t="str">
        <f>IF(通常分様式!T139&lt;&gt;"",通常分様式!T139,"")</f>
        <v/>
      </c>
      <c r="AC130" s="399" t="str">
        <f>IF(通常分様式!U139&lt;&gt;"",通常分様式!U139,"")</f>
        <v/>
      </c>
      <c r="AD130" s="399" t="str">
        <f>IF(通常分様式!V139&lt;&gt;"",通常分様式!V139,"")</f>
        <v/>
      </c>
      <c r="AE130" s="399" t="str">
        <f>IF(通常分様式!W139&lt;&gt;"",通常分様式!W139,"")</f>
        <v/>
      </c>
      <c r="AF130" s="399" t="str">
        <f>IF(通常分様式!X139&lt;&gt;"",通常分様式!X139,"")</f>
        <v/>
      </c>
      <c r="AG130" s="399" t="str">
        <f>IF(通常分様式!Y139&lt;&gt;"",通常分様式!Y139,"")</f>
        <v/>
      </c>
      <c r="AH130" s="399" t="str">
        <f>IF(通常分様式!Z139&lt;&gt;"",通常分様式!Z139,"")</f>
        <v/>
      </c>
      <c r="AI130" s="399" t="str">
        <f>IF(通常分様式!AA139&lt;&gt;"",通常分様式!AA139,"")</f>
        <v/>
      </c>
      <c r="AJ130" s="399" t="str">
        <f>IF(通常分様式!AB139&lt;&gt;"",通常分様式!AB139,"")</f>
        <v/>
      </c>
    </row>
    <row r="131" spans="1:36">
      <c r="A131" s="399" t="str">
        <f>IF(K131&lt;&gt;"",通常分様式!$G$3,"")</f>
        <v/>
      </c>
      <c r="B131" s="399" t="str">
        <f>IF(K131&lt;&gt;"",通常分様式!$G$4,"")</f>
        <v/>
      </c>
      <c r="C131" s="399" t="str">
        <f>IF(K131&lt;&gt;"",通常分様式!$G$5,"")</f>
        <v/>
      </c>
      <c r="D131" s="399"/>
      <c r="E131" s="399"/>
      <c r="F131" s="399"/>
      <c r="G131" s="399"/>
      <c r="H131" s="399"/>
      <c r="I131" s="399">
        <f>IF(通常分様式!A140&lt;&gt;"",通常分様式!A140,"")</f>
        <v>127</v>
      </c>
      <c r="J131" s="399" t="str">
        <f>IF(通常分様式!B140&lt;&gt;"",通常分様式!B140,"")</f>
        <v/>
      </c>
      <c r="K131" s="399" t="str">
        <f>IF(通常分様式!C140&lt;&gt;"",通常分様式!C140,"")</f>
        <v/>
      </c>
      <c r="L131" s="399" t="str">
        <f>IF(通常分様式!D140&lt;&gt;"",通常分様式!D140,"")</f>
        <v/>
      </c>
      <c r="M131" s="399" t="str">
        <f>IF(通常分様式!E140&lt;&gt;"",通常分様式!E140,"")</f>
        <v/>
      </c>
      <c r="N131" s="399" t="str">
        <f>IF(通常分様式!F140&lt;&gt;"",通常分様式!F140,"")</f>
        <v/>
      </c>
      <c r="O131" s="399" t="str">
        <f>IF(通常分様式!G140&lt;&gt;"",通常分様式!G140,"")</f>
        <v/>
      </c>
      <c r="P131" s="399" t="str">
        <f>IF(通常分様式!H140&lt;&gt;"",通常分様式!H140,"")</f>
        <v/>
      </c>
      <c r="Q131" s="399" t="str">
        <f>IF(通常分様式!I140&lt;&gt;"",通常分様式!I140,"")</f>
        <v/>
      </c>
      <c r="R131" s="399" t="str">
        <f>IF(通常分様式!J140&lt;&gt;"",通常分様式!J140,"")</f>
        <v/>
      </c>
      <c r="S131" s="399" t="str">
        <f>IF(通常分様式!K140&lt;&gt;"",通常分様式!K140,"")</f>
        <v/>
      </c>
      <c r="T131" s="399" t="str">
        <f>IF(通常分様式!L140&lt;&gt;"",通常分様式!L140,"")</f>
        <v/>
      </c>
      <c r="U131" s="417" t="str">
        <f>IF(通常分様式!M140&lt;&gt;"",通常分様式!M140,"")</f>
        <v/>
      </c>
      <c r="V131" s="399" t="str">
        <f>IF(通常分様式!N140&lt;&gt;"",通常分様式!N140,"")</f>
        <v/>
      </c>
      <c r="W131" s="417" t="str">
        <f>IF(通常分様式!O140&lt;&gt;"",通常分様式!O140,"")</f>
        <v/>
      </c>
      <c r="X131" s="417" t="str">
        <f>IF(通常分様式!P140&lt;&gt;"",通常分様式!P140,"")</f>
        <v/>
      </c>
      <c r="Y131" s="417" t="str">
        <f>IF(通常分様式!Q140&lt;&gt;"",通常分様式!Q140,"")</f>
        <v/>
      </c>
      <c r="Z131" s="399" t="str">
        <f>IF(通常分様式!R140&lt;&gt;"",通常分様式!R140,"")</f>
        <v/>
      </c>
      <c r="AA131" s="399" t="str">
        <f>IF(通常分様式!S140&lt;&gt;"",通常分様式!S140,"")</f>
        <v/>
      </c>
      <c r="AB131" s="399" t="str">
        <f>IF(通常分様式!T140&lt;&gt;"",通常分様式!T140,"")</f>
        <v/>
      </c>
      <c r="AC131" s="399" t="str">
        <f>IF(通常分様式!U140&lt;&gt;"",通常分様式!U140,"")</f>
        <v/>
      </c>
      <c r="AD131" s="399" t="str">
        <f>IF(通常分様式!V140&lt;&gt;"",通常分様式!V140,"")</f>
        <v/>
      </c>
      <c r="AE131" s="399" t="str">
        <f>IF(通常分様式!W140&lt;&gt;"",通常分様式!W140,"")</f>
        <v/>
      </c>
      <c r="AF131" s="399" t="str">
        <f>IF(通常分様式!X140&lt;&gt;"",通常分様式!X140,"")</f>
        <v/>
      </c>
      <c r="AG131" s="399" t="str">
        <f>IF(通常分様式!Y140&lt;&gt;"",通常分様式!Y140,"")</f>
        <v/>
      </c>
      <c r="AH131" s="399" t="str">
        <f>IF(通常分様式!Z140&lt;&gt;"",通常分様式!Z140,"")</f>
        <v/>
      </c>
      <c r="AI131" s="399" t="str">
        <f>IF(通常分様式!AA140&lt;&gt;"",通常分様式!AA140,"")</f>
        <v/>
      </c>
      <c r="AJ131" s="399" t="str">
        <f>IF(通常分様式!AB140&lt;&gt;"",通常分様式!AB140,"")</f>
        <v/>
      </c>
    </row>
    <row r="132" spans="1:36">
      <c r="A132" s="399" t="str">
        <f>IF(K132&lt;&gt;"",通常分様式!$G$3,"")</f>
        <v/>
      </c>
      <c r="B132" s="399" t="str">
        <f>IF(K132&lt;&gt;"",通常分様式!$G$4,"")</f>
        <v/>
      </c>
      <c r="C132" s="399" t="str">
        <f>IF(K132&lt;&gt;"",通常分様式!$G$5,"")</f>
        <v/>
      </c>
      <c r="D132" s="399"/>
      <c r="E132" s="399"/>
      <c r="F132" s="399"/>
      <c r="G132" s="399"/>
      <c r="H132" s="399"/>
      <c r="I132" s="399">
        <f>IF(通常分様式!A141&lt;&gt;"",通常分様式!A141,"")</f>
        <v>128</v>
      </c>
      <c r="J132" s="399" t="str">
        <f>IF(通常分様式!B141&lt;&gt;"",通常分様式!B141,"")</f>
        <v/>
      </c>
      <c r="K132" s="399" t="str">
        <f>IF(通常分様式!C141&lt;&gt;"",通常分様式!C141,"")</f>
        <v/>
      </c>
      <c r="L132" s="399" t="str">
        <f>IF(通常分様式!D141&lt;&gt;"",通常分様式!D141,"")</f>
        <v/>
      </c>
      <c r="M132" s="399" t="str">
        <f>IF(通常分様式!E141&lt;&gt;"",通常分様式!E141,"")</f>
        <v/>
      </c>
      <c r="N132" s="399" t="str">
        <f>IF(通常分様式!F141&lt;&gt;"",通常分様式!F141,"")</f>
        <v/>
      </c>
      <c r="O132" s="399" t="str">
        <f>IF(通常分様式!G141&lt;&gt;"",通常分様式!G141,"")</f>
        <v/>
      </c>
      <c r="P132" s="399" t="str">
        <f>IF(通常分様式!H141&lt;&gt;"",通常分様式!H141,"")</f>
        <v/>
      </c>
      <c r="Q132" s="399" t="str">
        <f>IF(通常分様式!I141&lt;&gt;"",通常分様式!I141,"")</f>
        <v/>
      </c>
      <c r="R132" s="399" t="str">
        <f>IF(通常分様式!J141&lt;&gt;"",通常分様式!J141,"")</f>
        <v/>
      </c>
      <c r="S132" s="399" t="str">
        <f>IF(通常分様式!K141&lt;&gt;"",通常分様式!K141,"")</f>
        <v/>
      </c>
      <c r="T132" s="399" t="str">
        <f>IF(通常分様式!L141&lt;&gt;"",通常分様式!L141,"")</f>
        <v/>
      </c>
      <c r="U132" s="417" t="str">
        <f>IF(通常分様式!M141&lt;&gt;"",通常分様式!M141,"")</f>
        <v/>
      </c>
      <c r="V132" s="399" t="str">
        <f>IF(通常分様式!N141&lt;&gt;"",通常分様式!N141,"")</f>
        <v/>
      </c>
      <c r="W132" s="417" t="str">
        <f>IF(通常分様式!O141&lt;&gt;"",通常分様式!O141,"")</f>
        <v/>
      </c>
      <c r="X132" s="417" t="str">
        <f>IF(通常分様式!P141&lt;&gt;"",通常分様式!P141,"")</f>
        <v/>
      </c>
      <c r="Y132" s="417" t="str">
        <f>IF(通常分様式!Q141&lt;&gt;"",通常分様式!Q141,"")</f>
        <v/>
      </c>
      <c r="Z132" s="399" t="str">
        <f>IF(通常分様式!R141&lt;&gt;"",通常分様式!R141,"")</f>
        <v/>
      </c>
      <c r="AA132" s="399" t="str">
        <f>IF(通常分様式!S141&lt;&gt;"",通常分様式!S141,"")</f>
        <v/>
      </c>
      <c r="AB132" s="399" t="str">
        <f>IF(通常分様式!T141&lt;&gt;"",通常分様式!T141,"")</f>
        <v/>
      </c>
      <c r="AC132" s="399" t="str">
        <f>IF(通常分様式!U141&lt;&gt;"",通常分様式!U141,"")</f>
        <v/>
      </c>
      <c r="AD132" s="399" t="str">
        <f>IF(通常分様式!V141&lt;&gt;"",通常分様式!V141,"")</f>
        <v/>
      </c>
      <c r="AE132" s="399" t="str">
        <f>IF(通常分様式!W141&lt;&gt;"",通常分様式!W141,"")</f>
        <v/>
      </c>
      <c r="AF132" s="399" t="str">
        <f>IF(通常分様式!X141&lt;&gt;"",通常分様式!X141,"")</f>
        <v/>
      </c>
      <c r="AG132" s="399" t="str">
        <f>IF(通常分様式!Y141&lt;&gt;"",通常分様式!Y141,"")</f>
        <v/>
      </c>
      <c r="AH132" s="399" t="str">
        <f>IF(通常分様式!Z141&lt;&gt;"",通常分様式!Z141,"")</f>
        <v/>
      </c>
      <c r="AI132" s="399" t="str">
        <f>IF(通常分様式!AA141&lt;&gt;"",通常分様式!AA141,"")</f>
        <v/>
      </c>
      <c r="AJ132" s="399" t="str">
        <f>IF(通常分様式!AB141&lt;&gt;"",通常分様式!AB141,"")</f>
        <v/>
      </c>
    </row>
    <row r="133" spans="1:36">
      <c r="A133" s="399" t="str">
        <f>IF(K133&lt;&gt;"",通常分様式!$G$3,"")</f>
        <v/>
      </c>
      <c r="B133" s="399" t="str">
        <f>IF(K133&lt;&gt;"",通常分様式!$G$4,"")</f>
        <v/>
      </c>
      <c r="C133" s="399" t="str">
        <f>IF(K133&lt;&gt;"",通常分様式!$G$5,"")</f>
        <v/>
      </c>
      <c r="D133" s="399"/>
      <c r="E133" s="399"/>
      <c r="F133" s="399"/>
      <c r="G133" s="399"/>
      <c r="H133" s="399"/>
      <c r="I133" s="399">
        <f>IF(通常分様式!A142&lt;&gt;"",通常分様式!A142,"")</f>
        <v>129</v>
      </c>
      <c r="J133" s="399" t="str">
        <f>IF(通常分様式!B142&lt;&gt;"",通常分様式!B142,"")</f>
        <v/>
      </c>
      <c r="K133" s="399" t="str">
        <f>IF(通常分様式!C142&lt;&gt;"",通常分様式!C142,"")</f>
        <v/>
      </c>
      <c r="L133" s="399" t="str">
        <f>IF(通常分様式!D142&lt;&gt;"",通常分様式!D142,"")</f>
        <v/>
      </c>
      <c r="M133" s="399" t="str">
        <f>IF(通常分様式!E142&lt;&gt;"",通常分様式!E142,"")</f>
        <v/>
      </c>
      <c r="N133" s="399" t="str">
        <f>IF(通常分様式!F142&lt;&gt;"",通常分様式!F142,"")</f>
        <v/>
      </c>
      <c r="O133" s="399" t="str">
        <f>IF(通常分様式!G142&lt;&gt;"",通常分様式!G142,"")</f>
        <v/>
      </c>
      <c r="P133" s="399" t="str">
        <f>IF(通常分様式!H142&lt;&gt;"",通常分様式!H142,"")</f>
        <v/>
      </c>
      <c r="Q133" s="399" t="str">
        <f>IF(通常分様式!I142&lt;&gt;"",通常分様式!I142,"")</f>
        <v/>
      </c>
      <c r="R133" s="399" t="str">
        <f>IF(通常分様式!J142&lt;&gt;"",通常分様式!J142,"")</f>
        <v/>
      </c>
      <c r="S133" s="399" t="str">
        <f>IF(通常分様式!K142&lt;&gt;"",通常分様式!K142,"")</f>
        <v/>
      </c>
      <c r="T133" s="399" t="str">
        <f>IF(通常分様式!L142&lt;&gt;"",通常分様式!L142,"")</f>
        <v/>
      </c>
      <c r="U133" s="417" t="str">
        <f>IF(通常分様式!M142&lt;&gt;"",通常分様式!M142,"")</f>
        <v/>
      </c>
      <c r="V133" s="399" t="str">
        <f>IF(通常分様式!N142&lt;&gt;"",通常分様式!N142,"")</f>
        <v/>
      </c>
      <c r="W133" s="417" t="str">
        <f>IF(通常分様式!O142&lt;&gt;"",通常分様式!O142,"")</f>
        <v/>
      </c>
      <c r="X133" s="417" t="str">
        <f>IF(通常分様式!P142&lt;&gt;"",通常分様式!P142,"")</f>
        <v/>
      </c>
      <c r="Y133" s="417" t="str">
        <f>IF(通常分様式!Q142&lt;&gt;"",通常分様式!Q142,"")</f>
        <v/>
      </c>
      <c r="Z133" s="399" t="str">
        <f>IF(通常分様式!R142&lt;&gt;"",通常分様式!R142,"")</f>
        <v/>
      </c>
      <c r="AA133" s="399" t="str">
        <f>IF(通常分様式!S142&lt;&gt;"",通常分様式!S142,"")</f>
        <v/>
      </c>
      <c r="AB133" s="399" t="str">
        <f>IF(通常分様式!T142&lt;&gt;"",通常分様式!T142,"")</f>
        <v/>
      </c>
      <c r="AC133" s="399" t="str">
        <f>IF(通常分様式!U142&lt;&gt;"",通常分様式!U142,"")</f>
        <v/>
      </c>
      <c r="AD133" s="399" t="str">
        <f>IF(通常分様式!V142&lt;&gt;"",通常分様式!V142,"")</f>
        <v/>
      </c>
      <c r="AE133" s="399" t="str">
        <f>IF(通常分様式!W142&lt;&gt;"",通常分様式!W142,"")</f>
        <v/>
      </c>
      <c r="AF133" s="399" t="str">
        <f>IF(通常分様式!X142&lt;&gt;"",通常分様式!X142,"")</f>
        <v/>
      </c>
      <c r="AG133" s="399" t="str">
        <f>IF(通常分様式!Y142&lt;&gt;"",通常分様式!Y142,"")</f>
        <v/>
      </c>
      <c r="AH133" s="399" t="str">
        <f>IF(通常分様式!Z142&lt;&gt;"",通常分様式!Z142,"")</f>
        <v/>
      </c>
      <c r="AI133" s="399" t="str">
        <f>IF(通常分様式!AA142&lt;&gt;"",通常分様式!AA142,"")</f>
        <v/>
      </c>
      <c r="AJ133" s="399" t="str">
        <f>IF(通常分様式!AB142&lt;&gt;"",通常分様式!AB142,"")</f>
        <v/>
      </c>
    </row>
    <row r="134" spans="1:36">
      <c r="A134" s="399" t="str">
        <f>IF(K134&lt;&gt;"",通常分様式!$G$3,"")</f>
        <v/>
      </c>
      <c r="B134" s="399" t="str">
        <f>IF(K134&lt;&gt;"",通常分様式!$G$4,"")</f>
        <v/>
      </c>
      <c r="C134" s="399" t="str">
        <f>IF(K134&lt;&gt;"",通常分様式!$G$5,"")</f>
        <v/>
      </c>
      <c r="D134" s="399"/>
      <c r="E134" s="399"/>
      <c r="F134" s="399"/>
      <c r="G134" s="399"/>
      <c r="H134" s="399"/>
      <c r="I134" s="399">
        <f>IF(通常分様式!A143&lt;&gt;"",通常分様式!A143,"")</f>
        <v>130</v>
      </c>
      <c r="J134" s="399" t="str">
        <f>IF(通常分様式!B143&lt;&gt;"",通常分様式!B143,"")</f>
        <v/>
      </c>
      <c r="K134" s="399" t="str">
        <f>IF(通常分様式!C143&lt;&gt;"",通常分様式!C143,"")</f>
        <v/>
      </c>
      <c r="L134" s="399" t="str">
        <f>IF(通常分様式!D143&lt;&gt;"",通常分様式!D143,"")</f>
        <v/>
      </c>
      <c r="M134" s="399" t="str">
        <f>IF(通常分様式!E143&lt;&gt;"",通常分様式!E143,"")</f>
        <v/>
      </c>
      <c r="N134" s="399" t="str">
        <f>IF(通常分様式!F143&lt;&gt;"",通常分様式!F143,"")</f>
        <v/>
      </c>
      <c r="O134" s="399" t="str">
        <f>IF(通常分様式!G143&lt;&gt;"",通常分様式!G143,"")</f>
        <v/>
      </c>
      <c r="P134" s="399" t="str">
        <f>IF(通常分様式!H143&lt;&gt;"",通常分様式!H143,"")</f>
        <v/>
      </c>
      <c r="Q134" s="399" t="str">
        <f>IF(通常分様式!I143&lt;&gt;"",通常分様式!I143,"")</f>
        <v/>
      </c>
      <c r="R134" s="399" t="str">
        <f>IF(通常分様式!J143&lt;&gt;"",通常分様式!J143,"")</f>
        <v/>
      </c>
      <c r="S134" s="399" t="str">
        <f>IF(通常分様式!K143&lt;&gt;"",通常分様式!K143,"")</f>
        <v/>
      </c>
      <c r="T134" s="399" t="str">
        <f>IF(通常分様式!L143&lt;&gt;"",通常分様式!L143,"")</f>
        <v/>
      </c>
      <c r="U134" s="417" t="str">
        <f>IF(通常分様式!M143&lt;&gt;"",通常分様式!M143,"")</f>
        <v/>
      </c>
      <c r="V134" s="399" t="str">
        <f>IF(通常分様式!N143&lt;&gt;"",通常分様式!N143,"")</f>
        <v/>
      </c>
      <c r="W134" s="417" t="str">
        <f>IF(通常分様式!O143&lt;&gt;"",通常分様式!O143,"")</f>
        <v/>
      </c>
      <c r="X134" s="417" t="str">
        <f>IF(通常分様式!P143&lt;&gt;"",通常分様式!P143,"")</f>
        <v/>
      </c>
      <c r="Y134" s="417" t="str">
        <f>IF(通常分様式!Q143&lt;&gt;"",通常分様式!Q143,"")</f>
        <v/>
      </c>
      <c r="Z134" s="399" t="str">
        <f>IF(通常分様式!R143&lt;&gt;"",通常分様式!R143,"")</f>
        <v/>
      </c>
      <c r="AA134" s="399" t="str">
        <f>IF(通常分様式!S143&lt;&gt;"",通常分様式!S143,"")</f>
        <v/>
      </c>
      <c r="AB134" s="399" t="str">
        <f>IF(通常分様式!T143&lt;&gt;"",通常分様式!T143,"")</f>
        <v/>
      </c>
      <c r="AC134" s="399" t="str">
        <f>IF(通常分様式!U143&lt;&gt;"",通常分様式!U143,"")</f>
        <v/>
      </c>
      <c r="AD134" s="399" t="str">
        <f>IF(通常分様式!V143&lt;&gt;"",通常分様式!V143,"")</f>
        <v/>
      </c>
      <c r="AE134" s="399" t="str">
        <f>IF(通常分様式!W143&lt;&gt;"",通常分様式!W143,"")</f>
        <v/>
      </c>
      <c r="AF134" s="399" t="str">
        <f>IF(通常分様式!X143&lt;&gt;"",通常分様式!X143,"")</f>
        <v/>
      </c>
      <c r="AG134" s="399" t="str">
        <f>IF(通常分様式!Y143&lt;&gt;"",通常分様式!Y143,"")</f>
        <v/>
      </c>
      <c r="AH134" s="399" t="str">
        <f>IF(通常分様式!Z143&lt;&gt;"",通常分様式!Z143,"")</f>
        <v/>
      </c>
      <c r="AI134" s="399" t="str">
        <f>IF(通常分様式!AA143&lt;&gt;"",通常分様式!AA143,"")</f>
        <v/>
      </c>
      <c r="AJ134" s="399" t="str">
        <f>IF(通常分様式!AB143&lt;&gt;"",通常分様式!AB143,"")</f>
        <v/>
      </c>
    </row>
    <row r="135" spans="1:36">
      <c r="A135" s="399" t="str">
        <f>IF(K135&lt;&gt;"",通常分様式!$G$3,"")</f>
        <v/>
      </c>
      <c r="B135" s="399" t="str">
        <f>IF(K135&lt;&gt;"",通常分様式!$G$4,"")</f>
        <v/>
      </c>
      <c r="C135" s="399" t="str">
        <f>IF(K135&lt;&gt;"",通常分様式!$G$5,"")</f>
        <v/>
      </c>
      <c r="D135" s="399"/>
      <c r="E135" s="399"/>
      <c r="F135" s="399"/>
      <c r="G135" s="399"/>
      <c r="H135" s="399"/>
      <c r="I135" s="399">
        <f>IF(通常分様式!A144&lt;&gt;"",通常分様式!A144,"")</f>
        <v>131</v>
      </c>
      <c r="J135" s="399" t="str">
        <f>IF(通常分様式!B144&lt;&gt;"",通常分様式!B144,"")</f>
        <v/>
      </c>
      <c r="K135" s="399" t="str">
        <f>IF(通常分様式!C144&lt;&gt;"",通常分様式!C144,"")</f>
        <v/>
      </c>
      <c r="L135" s="399" t="str">
        <f>IF(通常分様式!D144&lt;&gt;"",通常分様式!D144,"")</f>
        <v/>
      </c>
      <c r="M135" s="399" t="str">
        <f>IF(通常分様式!E144&lt;&gt;"",通常分様式!E144,"")</f>
        <v/>
      </c>
      <c r="N135" s="399" t="str">
        <f>IF(通常分様式!F144&lt;&gt;"",通常分様式!F144,"")</f>
        <v/>
      </c>
      <c r="O135" s="399" t="str">
        <f>IF(通常分様式!G144&lt;&gt;"",通常分様式!G144,"")</f>
        <v/>
      </c>
      <c r="P135" s="399" t="str">
        <f>IF(通常分様式!H144&lt;&gt;"",通常分様式!H144,"")</f>
        <v/>
      </c>
      <c r="Q135" s="399" t="str">
        <f>IF(通常分様式!I144&lt;&gt;"",通常分様式!I144,"")</f>
        <v/>
      </c>
      <c r="R135" s="399" t="str">
        <f>IF(通常分様式!J144&lt;&gt;"",通常分様式!J144,"")</f>
        <v/>
      </c>
      <c r="S135" s="399" t="str">
        <f>IF(通常分様式!K144&lt;&gt;"",通常分様式!K144,"")</f>
        <v/>
      </c>
      <c r="T135" s="399" t="str">
        <f>IF(通常分様式!L144&lt;&gt;"",通常分様式!L144,"")</f>
        <v/>
      </c>
      <c r="U135" s="417" t="str">
        <f>IF(通常分様式!M144&lt;&gt;"",通常分様式!M144,"")</f>
        <v/>
      </c>
      <c r="V135" s="399" t="str">
        <f>IF(通常分様式!N144&lt;&gt;"",通常分様式!N144,"")</f>
        <v/>
      </c>
      <c r="W135" s="417" t="str">
        <f>IF(通常分様式!O144&lt;&gt;"",通常分様式!O144,"")</f>
        <v/>
      </c>
      <c r="X135" s="417" t="str">
        <f>IF(通常分様式!P144&lt;&gt;"",通常分様式!P144,"")</f>
        <v/>
      </c>
      <c r="Y135" s="417" t="str">
        <f>IF(通常分様式!Q144&lt;&gt;"",通常分様式!Q144,"")</f>
        <v/>
      </c>
      <c r="Z135" s="399" t="str">
        <f>IF(通常分様式!R144&lt;&gt;"",通常分様式!R144,"")</f>
        <v/>
      </c>
      <c r="AA135" s="399" t="str">
        <f>IF(通常分様式!S144&lt;&gt;"",通常分様式!S144,"")</f>
        <v/>
      </c>
      <c r="AB135" s="399" t="str">
        <f>IF(通常分様式!T144&lt;&gt;"",通常分様式!T144,"")</f>
        <v/>
      </c>
      <c r="AC135" s="399" t="str">
        <f>IF(通常分様式!U144&lt;&gt;"",通常分様式!U144,"")</f>
        <v/>
      </c>
      <c r="AD135" s="399" t="str">
        <f>IF(通常分様式!V144&lt;&gt;"",通常分様式!V144,"")</f>
        <v/>
      </c>
      <c r="AE135" s="399" t="str">
        <f>IF(通常分様式!W144&lt;&gt;"",通常分様式!W144,"")</f>
        <v/>
      </c>
      <c r="AF135" s="399" t="str">
        <f>IF(通常分様式!X144&lt;&gt;"",通常分様式!X144,"")</f>
        <v/>
      </c>
      <c r="AG135" s="399" t="str">
        <f>IF(通常分様式!Y144&lt;&gt;"",通常分様式!Y144,"")</f>
        <v/>
      </c>
      <c r="AH135" s="399" t="str">
        <f>IF(通常分様式!Z144&lt;&gt;"",通常分様式!Z144,"")</f>
        <v/>
      </c>
      <c r="AI135" s="399" t="str">
        <f>IF(通常分様式!AA144&lt;&gt;"",通常分様式!AA144,"")</f>
        <v/>
      </c>
      <c r="AJ135" s="399" t="str">
        <f>IF(通常分様式!AB144&lt;&gt;"",通常分様式!AB144,"")</f>
        <v/>
      </c>
    </row>
    <row r="136" spans="1:36">
      <c r="A136" s="399" t="str">
        <f>IF(K136&lt;&gt;"",通常分様式!$G$3,"")</f>
        <v/>
      </c>
      <c r="B136" s="399" t="str">
        <f>IF(K136&lt;&gt;"",通常分様式!$G$4,"")</f>
        <v/>
      </c>
      <c r="C136" s="399" t="str">
        <f>IF(K136&lt;&gt;"",通常分様式!$G$5,"")</f>
        <v/>
      </c>
      <c r="D136" s="399"/>
      <c r="E136" s="399"/>
      <c r="F136" s="399"/>
      <c r="G136" s="399"/>
      <c r="H136" s="399"/>
      <c r="I136" s="399">
        <f>IF(通常分様式!A145&lt;&gt;"",通常分様式!A145,"")</f>
        <v>132</v>
      </c>
      <c r="J136" s="399" t="str">
        <f>IF(通常分様式!B145&lt;&gt;"",通常分様式!B145,"")</f>
        <v/>
      </c>
      <c r="K136" s="399" t="str">
        <f>IF(通常分様式!C145&lt;&gt;"",通常分様式!C145,"")</f>
        <v/>
      </c>
      <c r="L136" s="399" t="str">
        <f>IF(通常分様式!D145&lt;&gt;"",通常分様式!D145,"")</f>
        <v/>
      </c>
      <c r="M136" s="399" t="str">
        <f>IF(通常分様式!E145&lt;&gt;"",通常分様式!E145,"")</f>
        <v/>
      </c>
      <c r="N136" s="399" t="str">
        <f>IF(通常分様式!F145&lt;&gt;"",通常分様式!F145,"")</f>
        <v/>
      </c>
      <c r="O136" s="399" t="str">
        <f>IF(通常分様式!G145&lt;&gt;"",通常分様式!G145,"")</f>
        <v/>
      </c>
      <c r="P136" s="399" t="str">
        <f>IF(通常分様式!H145&lt;&gt;"",通常分様式!H145,"")</f>
        <v/>
      </c>
      <c r="Q136" s="399" t="str">
        <f>IF(通常分様式!I145&lt;&gt;"",通常分様式!I145,"")</f>
        <v/>
      </c>
      <c r="R136" s="399" t="str">
        <f>IF(通常分様式!J145&lt;&gt;"",通常分様式!J145,"")</f>
        <v/>
      </c>
      <c r="S136" s="399" t="str">
        <f>IF(通常分様式!K145&lt;&gt;"",通常分様式!K145,"")</f>
        <v/>
      </c>
      <c r="T136" s="399" t="str">
        <f>IF(通常分様式!L145&lt;&gt;"",通常分様式!L145,"")</f>
        <v/>
      </c>
      <c r="U136" s="417" t="str">
        <f>IF(通常分様式!M145&lt;&gt;"",通常分様式!M145,"")</f>
        <v/>
      </c>
      <c r="V136" s="399" t="str">
        <f>IF(通常分様式!N145&lt;&gt;"",通常分様式!N145,"")</f>
        <v/>
      </c>
      <c r="W136" s="417" t="str">
        <f>IF(通常分様式!O145&lt;&gt;"",通常分様式!O145,"")</f>
        <v/>
      </c>
      <c r="X136" s="417" t="str">
        <f>IF(通常分様式!P145&lt;&gt;"",通常分様式!P145,"")</f>
        <v/>
      </c>
      <c r="Y136" s="417" t="str">
        <f>IF(通常分様式!Q145&lt;&gt;"",通常分様式!Q145,"")</f>
        <v/>
      </c>
      <c r="Z136" s="399" t="str">
        <f>IF(通常分様式!R145&lt;&gt;"",通常分様式!R145,"")</f>
        <v/>
      </c>
      <c r="AA136" s="399" t="str">
        <f>IF(通常分様式!S145&lt;&gt;"",通常分様式!S145,"")</f>
        <v/>
      </c>
      <c r="AB136" s="399" t="str">
        <f>IF(通常分様式!T145&lt;&gt;"",通常分様式!T145,"")</f>
        <v/>
      </c>
      <c r="AC136" s="399" t="str">
        <f>IF(通常分様式!U145&lt;&gt;"",通常分様式!U145,"")</f>
        <v/>
      </c>
      <c r="AD136" s="399" t="str">
        <f>IF(通常分様式!V145&lt;&gt;"",通常分様式!V145,"")</f>
        <v/>
      </c>
      <c r="AE136" s="399" t="str">
        <f>IF(通常分様式!W145&lt;&gt;"",通常分様式!W145,"")</f>
        <v/>
      </c>
      <c r="AF136" s="399" t="str">
        <f>IF(通常分様式!X145&lt;&gt;"",通常分様式!X145,"")</f>
        <v/>
      </c>
      <c r="AG136" s="399" t="str">
        <f>IF(通常分様式!Y145&lt;&gt;"",通常分様式!Y145,"")</f>
        <v/>
      </c>
      <c r="AH136" s="399" t="str">
        <f>IF(通常分様式!Z145&lt;&gt;"",通常分様式!Z145,"")</f>
        <v/>
      </c>
      <c r="AI136" s="399" t="str">
        <f>IF(通常分様式!AA145&lt;&gt;"",通常分様式!AA145,"")</f>
        <v/>
      </c>
      <c r="AJ136" s="399" t="str">
        <f>IF(通常分様式!AB145&lt;&gt;"",通常分様式!AB145,"")</f>
        <v/>
      </c>
    </row>
    <row r="137" spans="1:36">
      <c r="A137" s="399" t="str">
        <f>IF(K137&lt;&gt;"",通常分様式!$G$3,"")</f>
        <v/>
      </c>
      <c r="B137" s="399" t="str">
        <f>IF(K137&lt;&gt;"",通常分様式!$G$4,"")</f>
        <v/>
      </c>
      <c r="C137" s="399" t="str">
        <f>IF(K137&lt;&gt;"",通常分様式!$G$5,"")</f>
        <v/>
      </c>
      <c r="D137" s="399"/>
      <c r="E137" s="399"/>
      <c r="F137" s="399"/>
      <c r="G137" s="399"/>
      <c r="H137" s="399"/>
      <c r="I137" s="399">
        <f>IF(通常分様式!A146&lt;&gt;"",通常分様式!A146,"")</f>
        <v>133</v>
      </c>
      <c r="J137" s="399" t="str">
        <f>IF(通常分様式!B146&lt;&gt;"",通常分様式!B146,"")</f>
        <v/>
      </c>
      <c r="K137" s="399" t="str">
        <f>IF(通常分様式!C146&lt;&gt;"",通常分様式!C146,"")</f>
        <v/>
      </c>
      <c r="L137" s="399" t="str">
        <f>IF(通常分様式!D146&lt;&gt;"",通常分様式!D146,"")</f>
        <v/>
      </c>
      <c r="M137" s="399" t="str">
        <f>IF(通常分様式!E146&lt;&gt;"",通常分様式!E146,"")</f>
        <v/>
      </c>
      <c r="N137" s="399" t="str">
        <f>IF(通常分様式!F146&lt;&gt;"",通常分様式!F146,"")</f>
        <v/>
      </c>
      <c r="O137" s="399" t="str">
        <f>IF(通常分様式!G146&lt;&gt;"",通常分様式!G146,"")</f>
        <v/>
      </c>
      <c r="P137" s="399" t="str">
        <f>IF(通常分様式!H146&lt;&gt;"",通常分様式!H146,"")</f>
        <v/>
      </c>
      <c r="Q137" s="399" t="str">
        <f>IF(通常分様式!I146&lt;&gt;"",通常分様式!I146,"")</f>
        <v/>
      </c>
      <c r="R137" s="399" t="str">
        <f>IF(通常分様式!J146&lt;&gt;"",通常分様式!J146,"")</f>
        <v/>
      </c>
      <c r="S137" s="399" t="str">
        <f>IF(通常分様式!K146&lt;&gt;"",通常分様式!K146,"")</f>
        <v/>
      </c>
      <c r="T137" s="399" t="str">
        <f>IF(通常分様式!L146&lt;&gt;"",通常分様式!L146,"")</f>
        <v/>
      </c>
      <c r="U137" s="417" t="str">
        <f>IF(通常分様式!M146&lt;&gt;"",通常分様式!M146,"")</f>
        <v/>
      </c>
      <c r="V137" s="399" t="str">
        <f>IF(通常分様式!N146&lt;&gt;"",通常分様式!N146,"")</f>
        <v/>
      </c>
      <c r="W137" s="417" t="str">
        <f>IF(通常分様式!O146&lt;&gt;"",通常分様式!O146,"")</f>
        <v/>
      </c>
      <c r="X137" s="417" t="str">
        <f>IF(通常分様式!P146&lt;&gt;"",通常分様式!P146,"")</f>
        <v/>
      </c>
      <c r="Y137" s="417" t="str">
        <f>IF(通常分様式!Q146&lt;&gt;"",通常分様式!Q146,"")</f>
        <v/>
      </c>
      <c r="Z137" s="399" t="str">
        <f>IF(通常分様式!R146&lt;&gt;"",通常分様式!R146,"")</f>
        <v/>
      </c>
      <c r="AA137" s="399" t="str">
        <f>IF(通常分様式!S146&lt;&gt;"",通常分様式!S146,"")</f>
        <v/>
      </c>
      <c r="AB137" s="399" t="str">
        <f>IF(通常分様式!T146&lt;&gt;"",通常分様式!T146,"")</f>
        <v/>
      </c>
      <c r="AC137" s="399" t="str">
        <f>IF(通常分様式!U146&lt;&gt;"",通常分様式!U146,"")</f>
        <v/>
      </c>
      <c r="AD137" s="399" t="str">
        <f>IF(通常分様式!V146&lt;&gt;"",通常分様式!V146,"")</f>
        <v/>
      </c>
      <c r="AE137" s="399" t="str">
        <f>IF(通常分様式!W146&lt;&gt;"",通常分様式!W146,"")</f>
        <v/>
      </c>
      <c r="AF137" s="399" t="str">
        <f>IF(通常分様式!X146&lt;&gt;"",通常分様式!X146,"")</f>
        <v/>
      </c>
      <c r="AG137" s="399" t="str">
        <f>IF(通常分様式!Y146&lt;&gt;"",通常分様式!Y146,"")</f>
        <v/>
      </c>
      <c r="AH137" s="399" t="str">
        <f>IF(通常分様式!Z146&lt;&gt;"",通常分様式!Z146,"")</f>
        <v/>
      </c>
      <c r="AI137" s="399" t="str">
        <f>IF(通常分様式!AA146&lt;&gt;"",通常分様式!AA146,"")</f>
        <v/>
      </c>
      <c r="AJ137" s="399" t="str">
        <f>IF(通常分様式!AB146&lt;&gt;"",通常分様式!AB146,"")</f>
        <v/>
      </c>
    </row>
    <row r="138" spans="1:36">
      <c r="A138" s="399" t="str">
        <f>IF(K138&lt;&gt;"",通常分様式!$G$3,"")</f>
        <v/>
      </c>
      <c r="B138" s="399" t="str">
        <f>IF(K138&lt;&gt;"",通常分様式!$G$4,"")</f>
        <v/>
      </c>
      <c r="C138" s="399" t="str">
        <f>IF(K138&lt;&gt;"",通常分様式!$G$5,"")</f>
        <v/>
      </c>
      <c r="D138" s="399"/>
      <c r="E138" s="399"/>
      <c r="F138" s="399"/>
      <c r="G138" s="399"/>
      <c r="H138" s="399"/>
      <c r="I138" s="399">
        <f>IF(通常分様式!A147&lt;&gt;"",通常分様式!A147,"")</f>
        <v>134</v>
      </c>
      <c r="J138" s="399" t="str">
        <f>IF(通常分様式!B147&lt;&gt;"",通常分様式!B147,"")</f>
        <v/>
      </c>
      <c r="K138" s="399" t="str">
        <f>IF(通常分様式!C147&lt;&gt;"",通常分様式!C147,"")</f>
        <v/>
      </c>
      <c r="L138" s="399" t="str">
        <f>IF(通常分様式!D147&lt;&gt;"",通常分様式!D147,"")</f>
        <v/>
      </c>
      <c r="M138" s="399" t="str">
        <f>IF(通常分様式!E147&lt;&gt;"",通常分様式!E147,"")</f>
        <v/>
      </c>
      <c r="N138" s="399" t="str">
        <f>IF(通常分様式!F147&lt;&gt;"",通常分様式!F147,"")</f>
        <v/>
      </c>
      <c r="O138" s="399" t="str">
        <f>IF(通常分様式!G147&lt;&gt;"",通常分様式!G147,"")</f>
        <v/>
      </c>
      <c r="P138" s="399" t="str">
        <f>IF(通常分様式!H147&lt;&gt;"",通常分様式!H147,"")</f>
        <v/>
      </c>
      <c r="Q138" s="399" t="str">
        <f>IF(通常分様式!I147&lt;&gt;"",通常分様式!I147,"")</f>
        <v/>
      </c>
      <c r="R138" s="399" t="str">
        <f>IF(通常分様式!J147&lt;&gt;"",通常分様式!J147,"")</f>
        <v/>
      </c>
      <c r="S138" s="399" t="str">
        <f>IF(通常分様式!K147&lt;&gt;"",通常分様式!K147,"")</f>
        <v/>
      </c>
      <c r="T138" s="399" t="str">
        <f>IF(通常分様式!L147&lt;&gt;"",通常分様式!L147,"")</f>
        <v/>
      </c>
      <c r="U138" s="417" t="str">
        <f>IF(通常分様式!M147&lt;&gt;"",通常分様式!M147,"")</f>
        <v/>
      </c>
      <c r="V138" s="399" t="str">
        <f>IF(通常分様式!N147&lt;&gt;"",通常分様式!N147,"")</f>
        <v/>
      </c>
      <c r="W138" s="417" t="str">
        <f>IF(通常分様式!O147&lt;&gt;"",通常分様式!O147,"")</f>
        <v/>
      </c>
      <c r="X138" s="417" t="str">
        <f>IF(通常分様式!P147&lt;&gt;"",通常分様式!P147,"")</f>
        <v/>
      </c>
      <c r="Y138" s="417" t="str">
        <f>IF(通常分様式!Q147&lt;&gt;"",通常分様式!Q147,"")</f>
        <v/>
      </c>
      <c r="Z138" s="399" t="str">
        <f>IF(通常分様式!R147&lt;&gt;"",通常分様式!R147,"")</f>
        <v/>
      </c>
      <c r="AA138" s="399" t="str">
        <f>IF(通常分様式!S147&lt;&gt;"",通常分様式!S147,"")</f>
        <v/>
      </c>
      <c r="AB138" s="399" t="str">
        <f>IF(通常分様式!T147&lt;&gt;"",通常分様式!T147,"")</f>
        <v/>
      </c>
      <c r="AC138" s="399" t="str">
        <f>IF(通常分様式!U147&lt;&gt;"",通常分様式!U147,"")</f>
        <v/>
      </c>
      <c r="AD138" s="399" t="str">
        <f>IF(通常分様式!V147&lt;&gt;"",通常分様式!V147,"")</f>
        <v/>
      </c>
      <c r="AE138" s="399" t="str">
        <f>IF(通常分様式!W147&lt;&gt;"",通常分様式!W147,"")</f>
        <v/>
      </c>
      <c r="AF138" s="399" t="str">
        <f>IF(通常分様式!X147&lt;&gt;"",通常分様式!X147,"")</f>
        <v/>
      </c>
      <c r="AG138" s="399" t="str">
        <f>IF(通常分様式!Y147&lt;&gt;"",通常分様式!Y147,"")</f>
        <v/>
      </c>
      <c r="AH138" s="399" t="str">
        <f>IF(通常分様式!Z147&lt;&gt;"",通常分様式!Z147,"")</f>
        <v/>
      </c>
      <c r="AI138" s="399" t="str">
        <f>IF(通常分様式!AA147&lt;&gt;"",通常分様式!AA147,"")</f>
        <v/>
      </c>
      <c r="AJ138" s="399" t="str">
        <f>IF(通常分様式!AB147&lt;&gt;"",通常分様式!AB147,"")</f>
        <v/>
      </c>
    </row>
    <row r="139" spans="1:36">
      <c r="A139" s="399" t="str">
        <f>IF(K139&lt;&gt;"",通常分様式!$G$3,"")</f>
        <v/>
      </c>
      <c r="B139" s="399" t="str">
        <f>IF(K139&lt;&gt;"",通常分様式!$G$4,"")</f>
        <v/>
      </c>
      <c r="C139" s="399" t="str">
        <f>IF(K139&lt;&gt;"",通常分様式!$G$5,"")</f>
        <v/>
      </c>
      <c r="D139" s="399"/>
      <c r="E139" s="399"/>
      <c r="F139" s="399"/>
      <c r="G139" s="399"/>
      <c r="H139" s="399"/>
      <c r="I139" s="399">
        <f>IF(通常分様式!A148&lt;&gt;"",通常分様式!A148,"")</f>
        <v>135</v>
      </c>
      <c r="J139" s="399" t="str">
        <f>IF(通常分様式!B148&lt;&gt;"",通常分様式!B148,"")</f>
        <v/>
      </c>
      <c r="K139" s="399" t="str">
        <f>IF(通常分様式!C148&lt;&gt;"",通常分様式!C148,"")</f>
        <v/>
      </c>
      <c r="L139" s="399" t="str">
        <f>IF(通常分様式!D148&lt;&gt;"",通常分様式!D148,"")</f>
        <v/>
      </c>
      <c r="M139" s="399" t="str">
        <f>IF(通常分様式!E148&lt;&gt;"",通常分様式!E148,"")</f>
        <v/>
      </c>
      <c r="N139" s="399" t="str">
        <f>IF(通常分様式!F148&lt;&gt;"",通常分様式!F148,"")</f>
        <v/>
      </c>
      <c r="O139" s="399" t="str">
        <f>IF(通常分様式!G148&lt;&gt;"",通常分様式!G148,"")</f>
        <v/>
      </c>
      <c r="P139" s="399" t="str">
        <f>IF(通常分様式!H148&lt;&gt;"",通常分様式!H148,"")</f>
        <v/>
      </c>
      <c r="Q139" s="399" t="str">
        <f>IF(通常分様式!I148&lt;&gt;"",通常分様式!I148,"")</f>
        <v/>
      </c>
      <c r="R139" s="399" t="str">
        <f>IF(通常分様式!J148&lt;&gt;"",通常分様式!J148,"")</f>
        <v/>
      </c>
      <c r="S139" s="399" t="str">
        <f>IF(通常分様式!K148&lt;&gt;"",通常分様式!K148,"")</f>
        <v/>
      </c>
      <c r="T139" s="399" t="str">
        <f>IF(通常分様式!L148&lt;&gt;"",通常分様式!L148,"")</f>
        <v/>
      </c>
      <c r="U139" s="417" t="str">
        <f>IF(通常分様式!M148&lt;&gt;"",通常分様式!M148,"")</f>
        <v/>
      </c>
      <c r="V139" s="399" t="str">
        <f>IF(通常分様式!N148&lt;&gt;"",通常分様式!N148,"")</f>
        <v/>
      </c>
      <c r="W139" s="417" t="str">
        <f>IF(通常分様式!O148&lt;&gt;"",通常分様式!O148,"")</f>
        <v/>
      </c>
      <c r="X139" s="417" t="str">
        <f>IF(通常分様式!P148&lt;&gt;"",通常分様式!P148,"")</f>
        <v/>
      </c>
      <c r="Y139" s="417" t="str">
        <f>IF(通常分様式!Q148&lt;&gt;"",通常分様式!Q148,"")</f>
        <v/>
      </c>
      <c r="Z139" s="399" t="str">
        <f>IF(通常分様式!R148&lt;&gt;"",通常分様式!R148,"")</f>
        <v/>
      </c>
      <c r="AA139" s="399" t="str">
        <f>IF(通常分様式!S148&lt;&gt;"",通常分様式!S148,"")</f>
        <v/>
      </c>
      <c r="AB139" s="399" t="str">
        <f>IF(通常分様式!T148&lt;&gt;"",通常分様式!T148,"")</f>
        <v/>
      </c>
      <c r="AC139" s="399" t="str">
        <f>IF(通常分様式!U148&lt;&gt;"",通常分様式!U148,"")</f>
        <v/>
      </c>
      <c r="AD139" s="399" t="str">
        <f>IF(通常分様式!V148&lt;&gt;"",通常分様式!V148,"")</f>
        <v/>
      </c>
      <c r="AE139" s="399" t="str">
        <f>IF(通常分様式!W148&lt;&gt;"",通常分様式!W148,"")</f>
        <v/>
      </c>
      <c r="AF139" s="399" t="str">
        <f>IF(通常分様式!X148&lt;&gt;"",通常分様式!X148,"")</f>
        <v/>
      </c>
      <c r="AG139" s="399" t="str">
        <f>IF(通常分様式!Y148&lt;&gt;"",通常分様式!Y148,"")</f>
        <v/>
      </c>
      <c r="AH139" s="399" t="str">
        <f>IF(通常分様式!Z148&lt;&gt;"",通常分様式!Z148,"")</f>
        <v/>
      </c>
      <c r="AI139" s="399" t="str">
        <f>IF(通常分様式!AA148&lt;&gt;"",通常分様式!AA148,"")</f>
        <v/>
      </c>
      <c r="AJ139" s="399" t="str">
        <f>IF(通常分様式!AB148&lt;&gt;"",通常分様式!AB148,"")</f>
        <v/>
      </c>
    </row>
    <row r="140" spans="1:36">
      <c r="A140" s="399" t="str">
        <f>IF(K140&lt;&gt;"",通常分様式!$G$3,"")</f>
        <v/>
      </c>
      <c r="B140" s="399" t="str">
        <f>IF(K140&lt;&gt;"",通常分様式!$G$4,"")</f>
        <v/>
      </c>
      <c r="C140" s="399" t="str">
        <f>IF(K140&lt;&gt;"",通常分様式!$G$5,"")</f>
        <v/>
      </c>
      <c r="D140" s="399"/>
      <c r="E140" s="399"/>
      <c r="F140" s="399"/>
      <c r="G140" s="399"/>
      <c r="H140" s="399"/>
      <c r="I140" s="399">
        <f>IF(通常分様式!A149&lt;&gt;"",通常分様式!A149,"")</f>
        <v>136</v>
      </c>
      <c r="J140" s="399" t="str">
        <f>IF(通常分様式!B149&lt;&gt;"",通常分様式!B149,"")</f>
        <v/>
      </c>
      <c r="K140" s="399" t="str">
        <f>IF(通常分様式!C149&lt;&gt;"",通常分様式!C149,"")</f>
        <v/>
      </c>
      <c r="L140" s="399" t="str">
        <f>IF(通常分様式!D149&lt;&gt;"",通常分様式!D149,"")</f>
        <v/>
      </c>
      <c r="M140" s="399" t="str">
        <f>IF(通常分様式!E149&lt;&gt;"",通常分様式!E149,"")</f>
        <v/>
      </c>
      <c r="N140" s="399" t="str">
        <f>IF(通常分様式!F149&lt;&gt;"",通常分様式!F149,"")</f>
        <v/>
      </c>
      <c r="O140" s="399" t="str">
        <f>IF(通常分様式!G149&lt;&gt;"",通常分様式!G149,"")</f>
        <v/>
      </c>
      <c r="P140" s="399" t="str">
        <f>IF(通常分様式!H149&lt;&gt;"",通常分様式!H149,"")</f>
        <v/>
      </c>
      <c r="Q140" s="399" t="str">
        <f>IF(通常分様式!I149&lt;&gt;"",通常分様式!I149,"")</f>
        <v/>
      </c>
      <c r="R140" s="399" t="str">
        <f>IF(通常分様式!J149&lt;&gt;"",通常分様式!J149,"")</f>
        <v/>
      </c>
      <c r="S140" s="399" t="str">
        <f>IF(通常分様式!K149&lt;&gt;"",通常分様式!K149,"")</f>
        <v/>
      </c>
      <c r="T140" s="399" t="str">
        <f>IF(通常分様式!L149&lt;&gt;"",通常分様式!L149,"")</f>
        <v/>
      </c>
      <c r="U140" s="417" t="str">
        <f>IF(通常分様式!M149&lt;&gt;"",通常分様式!M149,"")</f>
        <v/>
      </c>
      <c r="V140" s="399" t="str">
        <f>IF(通常分様式!N149&lt;&gt;"",通常分様式!N149,"")</f>
        <v/>
      </c>
      <c r="W140" s="417" t="str">
        <f>IF(通常分様式!O149&lt;&gt;"",通常分様式!O149,"")</f>
        <v/>
      </c>
      <c r="X140" s="417" t="str">
        <f>IF(通常分様式!P149&lt;&gt;"",通常分様式!P149,"")</f>
        <v/>
      </c>
      <c r="Y140" s="417" t="str">
        <f>IF(通常分様式!Q149&lt;&gt;"",通常分様式!Q149,"")</f>
        <v/>
      </c>
      <c r="Z140" s="399" t="str">
        <f>IF(通常分様式!R149&lt;&gt;"",通常分様式!R149,"")</f>
        <v/>
      </c>
      <c r="AA140" s="399" t="str">
        <f>IF(通常分様式!S149&lt;&gt;"",通常分様式!S149,"")</f>
        <v/>
      </c>
      <c r="AB140" s="399" t="str">
        <f>IF(通常分様式!T149&lt;&gt;"",通常分様式!T149,"")</f>
        <v/>
      </c>
      <c r="AC140" s="399" t="str">
        <f>IF(通常分様式!U149&lt;&gt;"",通常分様式!U149,"")</f>
        <v/>
      </c>
      <c r="AD140" s="399" t="str">
        <f>IF(通常分様式!V149&lt;&gt;"",通常分様式!V149,"")</f>
        <v/>
      </c>
      <c r="AE140" s="399" t="str">
        <f>IF(通常分様式!W149&lt;&gt;"",通常分様式!W149,"")</f>
        <v/>
      </c>
      <c r="AF140" s="399" t="str">
        <f>IF(通常分様式!X149&lt;&gt;"",通常分様式!X149,"")</f>
        <v/>
      </c>
      <c r="AG140" s="399" t="str">
        <f>IF(通常分様式!Y149&lt;&gt;"",通常分様式!Y149,"")</f>
        <v/>
      </c>
      <c r="AH140" s="399" t="str">
        <f>IF(通常分様式!Z149&lt;&gt;"",通常分様式!Z149,"")</f>
        <v/>
      </c>
      <c r="AI140" s="399" t="str">
        <f>IF(通常分様式!AA149&lt;&gt;"",通常分様式!AA149,"")</f>
        <v/>
      </c>
      <c r="AJ140" s="399" t="str">
        <f>IF(通常分様式!AB149&lt;&gt;"",通常分様式!AB149,"")</f>
        <v/>
      </c>
    </row>
    <row r="141" spans="1:36">
      <c r="A141" s="399" t="str">
        <f>IF(K141&lt;&gt;"",通常分様式!$G$3,"")</f>
        <v/>
      </c>
      <c r="B141" s="399" t="str">
        <f>IF(K141&lt;&gt;"",通常分様式!$G$4,"")</f>
        <v/>
      </c>
      <c r="C141" s="399" t="str">
        <f>IF(K141&lt;&gt;"",通常分様式!$G$5,"")</f>
        <v/>
      </c>
      <c r="D141" s="399"/>
      <c r="E141" s="399"/>
      <c r="F141" s="399"/>
      <c r="G141" s="399"/>
      <c r="H141" s="399"/>
      <c r="I141" s="399">
        <f>IF(通常分様式!A150&lt;&gt;"",通常分様式!A150,"")</f>
        <v>137</v>
      </c>
      <c r="J141" s="399" t="str">
        <f>IF(通常分様式!B150&lt;&gt;"",通常分様式!B150,"")</f>
        <v/>
      </c>
      <c r="K141" s="399" t="str">
        <f>IF(通常分様式!C150&lt;&gt;"",通常分様式!C150,"")</f>
        <v/>
      </c>
      <c r="L141" s="399" t="str">
        <f>IF(通常分様式!D150&lt;&gt;"",通常分様式!D150,"")</f>
        <v/>
      </c>
      <c r="M141" s="399" t="str">
        <f>IF(通常分様式!E150&lt;&gt;"",通常分様式!E150,"")</f>
        <v/>
      </c>
      <c r="N141" s="399" t="str">
        <f>IF(通常分様式!F150&lt;&gt;"",通常分様式!F150,"")</f>
        <v/>
      </c>
      <c r="O141" s="399" t="str">
        <f>IF(通常分様式!G150&lt;&gt;"",通常分様式!G150,"")</f>
        <v/>
      </c>
      <c r="P141" s="399" t="str">
        <f>IF(通常分様式!H150&lt;&gt;"",通常分様式!H150,"")</f>
        <v/>
      </c>
      <c r="Q141" s="399" t="str">
        <f>IF(通常分様式!I150&lt;&gt;"",通常分様式!I150,"")</f>
        <v/>
      </c>
      <c r="R141" s="399" t="str">
        <f>IF(通常分様式!J150&lt;&gt;"",通常分様式!J150,"")</f>
        <v/>
      </c>
      <c r="S141" s="399" t="str">
        <f>IF(通常分様式!K150&lt;&gt;"",通常分様式!K150,"")</f>
        <v/>
      </c>
      <c r="T141" s="399" t="str">
        <f>IF(通常分様式!L150&lt;&gt;"",通常分様式!L150,"")</f>
        <v/>
      </c>
      <c r="U141" s="417" t="str">
        <f>IF(通常分様式!M150&lt;&gt;"",通常分様式!M150,"")</f>
        <v/>
      </c>
      <c r="V141" s="399" t="str">
        <f>IF(通常分様式!N150&lt;&gt;"",通常分様式!N150,"")</f>
        <v/>
      </c>
      <c r="W141" s="417" t="str">
        <f>IF(通常分様式!O150&lt;&gt;"",通常分様式!O150,"")</f>
        <v/>
      </c>
      <c r="X141" s="417" t="str">
        <f>IF(通常分様式!P150&lt;&gt;"",通常分様式!P150,"")</f>
        <v/>
      </c>
      <c r="Y141" s="417" t="str">
        <f>IF(通常分様式!Q150&lt;&gt;"",通常分様式!Q150,"")</f>
        <v/>
      </c>
      <c r="Z141" s="399" t="str">
        <f>IF(通常分様式!R150&lt;&gt;"",通常分様式!R150,"")</f>
        <v/>
      </c>
      <c r="AA141" s="399" t="str">
        <f>IF(通常分様式!S150&lt;&gt;"",通常分様式!S150,"")</f>
        <v/>
      </c>
      <c r="AB141" s="399" t="str">
        <f>IF(通常分様式!T150&lt;&gt;"",通常分様式!T150,"")</f>
        <v/>
      </c>
      <c r="AC141" s="399" t="str">
        <f>IF(通常分様式!U150&lt;&gt;"",通常分様式!U150,"")</f>
        <v/>
      </c>
      <c r="AD141" s="399" t="str">
        <f>IF(通常分様式!V150&lt;&gt;"",通常分様式!V150,"")</f>
        <v/>
      </c>
      <c r="AE141" s="399" t="str">
        <f>IF(通常分様式!W150&lt;&gt;"",通常分様式!W150,"")</f>
        <v/>
      </c>
      <c r="AF141" s="399" t="str">
        <f>IF(通常分様式!X150&lt;&gt;"",通常分様式!X150,"")</f>
        <v/>
      </c>
      <c r="AG141" s="399" t="str">
        <f>IF(通常分様式!Y150&lt;&gt;"",通常分様式!Y150,"")</f>
        <v/>
      </c>
      <c r="AH141" s="399" t="str">
        <f>IF(通常分様式!Z150&lt;&gt;"",通常分様式!Z150,"")</f>
        <v/>
      </c>
      <c r="AI141" s="399" t="str">
        <f>IF(通常分様式!AA150&lt;&gt;"",通常分様式!AA150,"")</f>
        <v/>
      </c>
      <c r="AJ141" s="399" t="str">
        <f>IF(通常分様式!AB150&lt;&gt;"",通常分様式!AB150,"")</f>
        <v/>
      </c>
    </row>
    <row r="142" spans="1:36">
      <c r="A142" s="399" t="str">
        <f>IF(K142&lt;&gt;"",通常分様式!$G$3,"")</f>
        <v/>
      </c>
      <c r="B142" s="399" t="str">
        <f>IF(K142&lt;&gt;"",通常分様式!$G$4,"")</f>
        <v/>
      </c>
      <c r="C142" s="399" t="str">
        <f>IF(K142&lt;&gt;"",通常分様式!$G$5,"")</f>
        <v/>
      </c>
      <c r="D142" s="399"/>
      <c r="E142" s="399"/>
      <c r="F142" s="399"/>
      <c r="G142" s="399"/>
      <c r="H142" s="399"/>
      <c r="I142" s="399">
        <f>IF(通常分様式!A151&lt;&gt;"",通常分様式!A151,"")</f>
        <v>138</v>
      </c>
      <c r="J142" s="399" t="str">
        <f>IF(通常分様式!B151&lt;&gt;"",通常分様式!B151,"")</f>
        <v/>
      </c>
      <c r="K142" s="399" t="str">
        <f>IF(通常分様式!C151&lt;&gt;"",通常分様式!C151,"")</f>
        <v/>
      </c>
      <c r="L142" s="399" t="str">
        <f>IF(通常分様式!D151&lt;&gt;"",通常分様式!D151,"")</f>
        <v/>
      </c>
      <c r="M142" s="399" t="str">
        <f>IF(通常分様式!E151&lt;&gt;"",通常分様式!E151,"")</f>
        <v/>
      </c>
      <c r="N142" s="399" t="str">
        <f>IF(通常分様式!F151&lt;&gt;"",通常分様式!F151,"")</f>
        <v/>
      </c>
      <c r="O142" s="399" t="str">
        <f>IF(通常分様式!G151&lt;&gt;"",通常分様式!G151,"")</f>
        <v/>
      </c>
      <c r="P142" s="399" t="str">
        <f>IF(通常分様式!H151&lt;&gt;"",通常分様式!H151,"")</f>
        <v/>
      </c>
      <c r="Q142" s="399" t="str">
        <f>IF(通常分様式!I151&lt;&gt;"",通常分様式!I151,"")</f>
        <v/>
      </c>
      <c r="R142" s="399" t="str">
        <f>IF(通常分様式!J151&lt;&gt;"",通常分様式!J151,"")</f>
        <v/>
      </c>
      <c r="S142" s="399" t="str">
        <f>IF(通常分様式!K151&lt;&gt;"",通常分様式!K151,"")</f>
        <v/>
      </c>
      <c r="T142" s="399" t="str">
        <f>IF(通常分様式!L151&lt;&gt;"",通常分様式!L151,"")</f>
        <v/>
      </c>
      <c r="U142" s="417" t="str">
        <f>IF(通常分様式!M151&lt;&gt;"",通常分様式!M151,"")</f>
        <v/>
      </c>
      <c r="V142" s="399" t="str">
        <f>IF(通常分様式!N151&lt;&gt;"",通常分様式!N151,"")</f>
        <v/>
      </c>
      <c r="W142" s="417" t="str">
        <f>IF(通常分様式!O151&lt;&gt;"",通常分様式!O151,"")</f>
        <v/>
      </c>
      <c r="X142" s="417" t="str">
        <f>IF(通常分様式!P151&lt;&gt;"",通常分様式!P151,"")</f>
        <v/>
      </c>
      <c r="Y142" s="417" t="str">
        <f>IF(通常分様式!Q151&lt;&gt;"",通常分様式!Q151,"")</f>
        <v/>
      </c>
      <c r="Z142" s="399" t="str">
        <f>IF(通常分様式!R151&lt;&gt;"",通常分様式!R151,"")</f>
        <v/>
      </c>
      <c r="AA142" s="399" t="str">
        <f>IF(通常分様式!S151&lt;&gt;"",通常分様式!S151,"")</f>
        <v/>
      </c>
      <c r="AB142" s="399" t="str">
        <f>IF(通常分様式!T151&lt;&gt;"",通常分様式!T151,"")</f>
        <v/>
      </c>
      <c r="AC142" s="399" t="str">
        <f>IF(通常分様式!U151&lt;&gt;"",通常分様式!U151,"")</f>
        <v/>
      </c>
      <c r="AD142" s="399" t="str">
        <f>IF(通常分様式!V151&lt;&gt;"",通常分様式!V151,"")</f>
        <v/>
      </c>
      <c r="AE142" s="399" t="str">
        <f>IF(通常分様式!W151&lt;&gt;"",通常分様式!W151,"")</f>
        <v/>
      </c>
      <c r="AF142" s="399" t="str">
        <f>IF(通常分様式!X151&lt;&gt;"",通常分様式!X151,"")</f>
        <v/>
      </c>
      <c r="AG142" s="399" t="str">
        <f>IF(通常分様式!Y151&lt;&gt;"",通常分様式!Y151,"")</f>
        <v/>
      </c>
      <c r="AH142" s="399" t="str">
        <f>IF(通常分様式!Z151&lt;&gt;"",通常分様式!Z151,"")</f>
        <v/>
      </c>
      <c r="AI142" s="399" t="str">
        <f>IF(通常分様式!AA151&lt;&gt;"",通常分様式!AA151,"")</f>
        <v/>
      </c>
      <c r="AJ142" s="399" t="str">
        <f>IF(通常分様式!AB151&lt;&gt;"",通常分様式!AB151,"")</f>
        <v/>
      </c>
    </row>
    <row r="143" spans="1:36">
      <c r="A143" s="399" t="str">
        <f>IF(K143&lt;&gt;"",通常分様式!$G$3,"")</f>
        <v/>
      </c>
      <c r="B143" s="399" t="str">
        <f>IF(K143&lt;&gt;"",通常分様式!$G$4,"")</f>
        <v/>
      </c>
      <c r="C143" s="399" t="str">
        <f>IF(K143&lt;&gt;"",通常分様式!$G$5,"")</f>
        <v/>
      </c>
      <c r="D143" s="399"/>
      <c r="E143" s="399"/>
      <c r="F143" s="399"/>
      <c r="G143" s="399"/>
      <c r="H143" s="399"/>
      <c r="I143" s="399">
        <f>IF(通常分様式!A152&lt;&gt;"",通常分様式!A152,"")</f>
        <v>139</v>
      </c>
      <c r="J143" s="399" t="str">
        <f>IF(通常分様式!B152&lt;&gt;"",通常分様式!B152,"")</f>
        <v/>
      </c>
      <c r="K143" s="399" t="str">
        <f>IF(通常分様式!C152&lt;&gt;"",通常分様式!C152,"")</f>
        <v/>
      </c>
      <c r="L143" s="399" t="str">
        <f>IF(通常分様式!D152&lt;&gt;"",通常分様式!D152,"")</f>
        <v/>
      </c>
      <c r="M143" s="399" t="str">
        <f>IF(通常分様式!E152&lt;&gt;"",通常分様式!E152,"")</f>
        <v/>
      </c>
      <c r="N143" s="399" t="str">
        <f>IF(通常分様式!F152&lt;&gt;"",通常分様式!F152,"")</f>
        <v/>
      </c>
      <c r="O143" s="399" t="str">
        <f>IF(通常分様式!G152&lt;&gt;"",通常分様式!G152,"")</f>
        <v/>
      </c>
      <c r="P143" s="399" t="str">
        <f>IF(通常分様式!H152&lt;&gt;"",通常分様式!H152,"")</f>
        <v/>
      </c>
      <c r="Q143" s="399" t="str">
        <f>IF(通常分様式!I152&lt;&gt;"",通常分様式!I152,"")</f>
        <v/>
      </c>
      <c r="R143" s="399" t="str">
        <f>IF(通常分様式!J152&lt;&gt;"",通常分様式!J152,"")</f>
        <v/>
      </c>
      <c r="S143" s="399" t="str">
        <f>IF(通常分様式!K152&lt;&gt;"",通常分様式!K152,"")</f>
        <v/>
      </c>
      <c r="T143" s="399" t="str">
        <f>IF(通常分様式!L152&lt;&gt;"",通常分様式!L152,"")</f>
        <v/>
      </c>
      <c r="U143" s="417" t="str">
        <f>IF(通常分様式!M152&lt;&gt;"",通常分様式!M152,"")</f>
        <v/>
      </c>
      <c r="V143" s="399" t="str">
        <f>IF(通常分様式!N152&lt;&gt;"",通常分様式!N152,"")</f>
        <v/>
      </c>
      <c r="W143" s="417" t="str">
        <f>IF(通常分様式!O152&lt;&gt;"",通常分様式!O152,"")</f>
        <v/>
      </c>
      <c r="X143" s="417" t="str">
        <f>IF(通常分様式!P152&lt;&gt;"",通常分様式!P152,"")</f>
        <v/>
      </c>
      <c r="Y143" s="417" t="str">
        <f>IF(通常分様式!Q152&lt;&gt;"",通常分様式!Q152,"")</f>
        <v/>
      </c>
      <c r="Z143" s="399" t="str">
        <f>IF(通常分様式!R152&lt;&gt;"",通常分様式!R152,"")</f>
        <v/>
      </c>
      <c r="AA143" s="399" t="str">
        <f>IF(通常分様式!S152&lt;&gt;"",通常分様式!S152,"")</f>
        <v/>
      </c>
      <c r="AB143" s="399" t="str">
        <f>IF(通常分様式!T152&lt;&gt;"",通常分様式!T152,"")</f>
        <v/>
      </c>
      <c r="AC143" s="399" t="str">
        <f>IF(通常分様式!U152&lt;&gt;"",通常分様式!U152,"")</f>
        <v/>
      </c>
      <c r="AD143" s="399" t="str">
        <f>IF(通常分様式!V152&lt;&gt;"",通常分様式!V152,"")</f>
        <v/>
      </c>
      <c r="AE143" s="399" t="str">
        <f>IF(通常分様式!W152&lt;&gt;"",通常分様式!W152,"")</f>
        <v/>
      </c>
      <c r="AF143" s="399" t="str">
        <f>IF(通常分様式!X152&lt;&gt;"",通常分様式!X152,"")</f>
        <v/>
      </c>
      <c r="AG143" s="399" t="str">
        <f>IF(通常分様式!Y152&lt;&gt;"",通常分様式!Y152,"")</f>
        <v/>
      </c>
      <c r="AH143" s="399" t="str">
        <f>IF(通常分様式!Z152&lt;&gt;"",通常分様式!Z152,"")</f>
        <v/>
      </c>
      <c r="AI143" s="399" t="str">
        <f>IF(通常分様式!AA152&lt;&gt;"",通常分様式!AA152,"")</f>
        <v/>
      </c>
      <c r="AJ143" s="399" t="str">
        <f>IF(通常分様式!AB152&lt;&gt;"",通常分様式!AB152,"")</f>
        <v/>
      </c>
    </row>
    <row r="144" spans="1:36">
      <c r="A144" s="399" t="str">
        <f>IF(K144&lt;&gt;"",通常分様式!$G$3,"")</f>
        <v/>
      </c>
      <c r="B144" s="399" t="str">
        <f>IF(K144&lt;&gt;"",通常分様式!$G$4,"")</f>
        <v/>
      </c>
      <c r="C144" s="399" t="str">
        <f>IF(K144&lt;&gt;"",通常分様式!$G$5,"")</f>
        <v/>
      </c>
      <c r="D144" s="399"/>
      <c r="E144" s="399"/>
      <c r="F144" s="399"/>
      <c r="G144" s="399"/>
      <c r="H144" s="399"/>
      <c r="I144" s="399">
        <f>IF(通常分様式!A153&lt;&gt;"",通常分様式!A153,"")</f>
        <v>140</v>
      </c>
      <c r="J144" s="399" t="str">
        <f>IF(通常分様式!B153&lt;&gt;"",通常分様式!B153,"")</f>
        <v/>
      </c>
      <c r="K144" s="399" t="str">
        <f>IF(通常分様式!C153&lt;&gt;"",通常分様式!C153,"")</f>
        <v/>
      </c>
      <c r="L144" s="399" t="str">
        <f>IF(通常分様式!D153&lt;&gt;"",通常分様式!D153,"")</f>
        <v/>
      </c>
      <c r="M144" s="399" t="str">
        <f>IF(通常分様式!E153&lt;&gt;"",通常分様式!E153,"")</f>
        <v/>
      </c>
      <c r="N144" s="399" t="str">
        <f>IF(通常分様式!F153&lt;&gt;"",通常分様式!F153,"")</f>
        <v/>
      </c>
      <c r="O144" s="399" t="str">
        <f>IF(通常分様式!G153&lt;&gt;"",通常分様式!G153,"")</f>
        <v/>
      </c>
      <c r="P144" s="399" t="str">
        <f>IF(通常分様式!H153&lt;&gt;"",通常分様式!H153,"")</f>
        <v/>
      </c>
      <c r="Q144" s="399" t="str">
        <f>IF(通常分様式!I153&lt;&gt;"",通常分様式!I153,"")</f>
        <v/>
      </c>
      <c r="R144" s="399" t="str">
        <f>IF(通常分様式!J153&lt;&gt;"",通常分様式!J153,"")</f>
        <v/>
      </c>
      <c r="S144" s="399" t="str">
        <f>IF(通常分様式!K153&lt;&gt;"",通常分様式!K153,"")</f>
        <v/>
      </c>
      <c r="T144" s="399" t="str">
        <f>IF(通常分様式!L153&lt;&gt;"",通常分様式!L153,"")</f>
        <v/>
      </c>
      <c r="U144" s="417" t="str">
        <f>IF(通常分様式!M153&lt;&gt;"",通常分様式!M153,"")</f>
        <v/>
      </c>
      <c r="V144" s="399" t="str">
        <f>IF(通常分様式!N153&lt;&gt;"",通常分様式!N153,"")</f>
        <v/>
      </c>
      <c r="W144" s="417" t="str">
        <f>IF(通常分様式!O153&lt;&gt;"",通常分様式!O153,"")</f>
        <v/>
      </c>
      <c r="X144" s="417" t="str">
        <f>IF(通常分様式!P153&lt;&gt;"",通常分様式!P153,"")</f>
        <v/>
      </c>
      <c r="Y144" s="417" t="str">
        <f>IF(通常分様式!Q153&lt;&gt;"",通常分様式!Q153,"")</f>
        <v/>
      </c>
      <c r="Z144" s="399" t="str">
        <f>IF(通常分様式!R153&lt;&gt;"",通常分様式!R153,"")</f>
        <v/>
      </c>
      <c r="AA144" s="399" t="str">
        <f>IF(通常分様式!S153&lt;&gt;"",通常分様式!S153,"")</f>
        <v/>
      </c>
      <c r="AB144" s="399" t="str">
        <f>IF(通常分様式!T153&lt;&gt;"",通常分様式!T153,"")</f>
        <v/>
      </c>
      <c r="AC144" s="399" t="str">
        <f>IF(通常分様式!U153&lt;&gt;"",通常分様式!U153,"")</f>
        <v/>
      </c>
      <c r="AD144" s="399" t="str">
        <f>IF(通常分様式!V153&lt;&gt;"",通常分様式!V153,"")</f>
        <v/>
      </c>
      <c r="AE144" s="399" t="str">
        <f>IF(通常分様式!W153&lt;&gt;"",通常分様式!W153,"")</f>
        <v/>
      </c>
      <c r="AF144" s="399" t="str">
        <f>IF(通常分様式!X153&lt;&gt;"",通常分様式!X153,"")</f>
        <v/>
      </c>
      <c r="AG144" s="399" t="str">
        <f>IF(通常分様式!Y153&lt;&gt;"",通常分様式!Y153,"")</f>
        <v/>
      </c>
      <c r="AH144" s="399" t="str">
        <f>IF(通常分様式!Z153&lt;&gt;"",通常分様式!Z153,"")</f>
        <v/>
      </c>
      <c r="AI144" s="399" t="str">
        <f>IF(通常分様式!AA153&lt;&gt;"",通常分様式!AA153,"")</f>
        <v/>
      </c>
      <c r="AJ144" s="399" t="str">
        <f>IF(通常分様式!AB153&lt;&gt;"",通常分様式!AB153,"")</f>
        <v/>
      </c>
    </row>
    <row r="145" spans="1:36">
      <c r="A145" s="399" t="str">
        <f>IF(K145&lt;&gt;"",通常分様式!$G$3,"")</f>
        <v/>
      </c>
      <c r="B145" s="399" t="str">
        <f>IF(K145&lt;&gt;"",通常分様式!$G$4,"")</f>
        <v/>
      </c>
      <c r="C145" s="399" t="str">
        <f>IF(K145&lt;&gt;"",通常分様式!$G$5,"")</f>
        <v/>
      </c>
      <c r="D145" s="399"/>
      <c r="E145" s="399"/>
      <c r="F145" s="399"/>
      <c r="G145" s="399"/>
      <c r="H145" s="399"/>
      <c r="I145" s="399">
        <f>IF(通常分様式!A154&lt;&gt;"",通常分様式!A154,"")</f>
        <v>141</v>
      </c>
      <c r="J145" s="399" t="str">
        <f>IF(通常分様式!B154&lt;&gt;"",通常分様式!B154,"")</f>
        <v/>
      </c>
      <c r="K145" s="399" t="str">
        <f>IF(通常分様式!C154&lt;&gt;"",通常分様式!C154,"")</f>
        <v/>
      </c>
      <c r="L145" s="399" t="str">
        <f>IF(通常分様式!D154&lt;&gt;"",通常分様式!D154,"")</f>
        <v/>
      </c>
      <c r="M145" s="399" t="str">
        <f>IF(通常分様式!E154&lt;&gt;"",通常分様式!E154,"")</f>
        <v/>
      </c>
      <c r="N145" s="399" t="str">
        <f>IF(通常分様式!F154&lt;&gt;"",通常分様式!F154,"")</f>
        <v/>
      </c>
      <c r="O145" s="399" t="str">
        <f>IF(通常分様式!G154&lt;&gt;"",通常分様式!G154,"")</f>
        <v/>
      </c>
      <c r="P145" s="399" t="str">
        <f>IF(通常分様式!H154&lt;&gt;"",通常分様式!H154,"")</f>
        <v/>
      </c>
      <c r="Q145" s="399" t="str">
        <f>IF(通常分様式!I154&lt;&gt;"",通常分様式!I154,"")</f>
        <v/>
      </c>
      <c r="R145" s="399" t="str">
        <f>IF(通常分様式!J154&lt;&gt;"",通常分様式!J154,"")</f>
        <v/>
      </c>
      <c r="S145" s="399" t="str">
        <f>IF(通常分様式!K154&lt;&gt;"",通常分様式!K154,"")</f>
        <v/>
      </c>
      <c r="T145" s="399" t="str">
        <f>IF(通常分様式!L154&lt;&gt;"",通常分様式!L154,"")</f>
        <v/>
      </c>
      <c r="U145" s="417" t="str">
        <f>IF(通常分様式!M154&lt;&gt;"",通常分様式!M154,"")</f>
        <v/>
      </c>
      <c r="V145" s="399" t="str">
        <f>IF(通常分様式!N154&lt;&gt;"",通常分様式!N154,"")</f>
        <v/>
      </c>
      <c r="W145" s="417" t="str">
        <f>IF(通常分様式!O154&lt;&gt;"",通常分様式!O154,"")</f>
        <v/>
      </c>
      <c r="X145" s="417" t="str">
        <f>IF(通常分様式!P154&lt;&gt;"",通常分様式!P154,"")</f>
        <v/>
      </c>
      <c r="Y145" s="417" t="str">
        <f>IF(通常分様式!Q154&lt;&gt;"",通常分様式!Q154,"")</f>
        <v/>
      </c>
      <c r="Z145" s="399" t="str">
        <f>IF(通常分様式!R154&lt;&gt;"",通常分様式!R154,"")</f>
        <v/>
      </c>
      <c r="AA145" s="399" t="str">
        <f>IF(通常分様式!S154&lt;&gt;"",通常分様式!S154,"")</f>
        <v/>
      </c>
      <c r="AB145" s="399" t="str">
        <f>IF(通常分様式!T154&lt;&gt;"",通常分様式!T154,"")</f>
        <v/>
      </c>
      <c r="AC145" s="399" t="str">
        <f>IF(通常分様式!U154&lt;&gt;"",通常分様式!U154,"")</f>
        <v/>
      </c>
      <c r="AD145" s="399" t="str">
        <f>IF(通常分様式!V154&lt;&gt;"",通常分様式!V154,"")</f>
        <v/>
      </c>
      <c r="AE145" s="399" t="str">
        <f>IF(通常分様式!W154&lt;&gt;"",通常分様式!W154,"")</f>
        <v/>
      </c>
      <c r="AF145" s="399" t="str">
        <f>IF(通常分様式!X154&lt;&gt;"",通常分様式!X154,"")</f>
        <v/>
      </c>
      <c r="AG145" s="399" t="str">
        <f>IF(通常分様式!Y154&lt;&gt;"",通常分様式!Y154,"")</f>
        <v/>
      </c>
      <c r="AH145" s="399" t="str">
        <f>IF(通常分様式!Z154&lt;&gt;"",通常分様式!Z154,"")</f>
        <v/>
      </c>
      <c r="AI145" s="399" t="str">
        <f>IF(通常分様式!AA154&lt;&gt;"",通常分様式!AA154,"")</f>
        <v/>
      </c>
      <c r="AJ145" s="399" t="str">
        <f>IF(通常分様式!AB154&lt;&gt;"",通常分様式!AB154,"")</f>
        <v/>
      </c>
    </row>
    <row r="146" spans="1:36">
      <c r="A146" s="399" t="str">
        <f>IF(K146&lt;&gt;"",通常分様式!$G$3,"")</f>
        <v/>
      </c>
      <c r="B146" s="399" t="str">
        <f>IF(K146&lt;&gt;"",通常分様式!$G$4,"")</f>
        <v/>
      </c>
      <c r="C146" s="399" t="str">
        <f>IF(K146&lt;&gt;"",通常分様式!$G$5,"")</f>
        <v/>
      </c>
      <c r="D146" s="399"/>
      <c r="E146" s="399"/>
      <c r="F146" s="399"/>
      <c r="G146" s="399"/>
      <c r="H146" s="399"/>
      <c r="I146" s="399">
        <f>IF(通常分様式!A155&lt;&gt;"",通常分様式!A155,"")</f>
        <v>142</v>
      </c>
      <c r="J146" s="399" t="str">
        <f>IF(通常分様式!B155&lt;&gt;"",通常分様式!B155,"")</f>
        <v/>
      </c>
      <c r="K146" s="399" t="str">
        <f>IF(通常分様式!C155&lt;&gt;"",通常分様式!C155,"")</f>
        <v/>
      </c>
      <c r="L146" s="399" t="str">
        <f>IF(通常分様式!D155&lt;&gt;"",通常分様式!D155,"")</f>
        <v/>
      </c>
      <c r="M146" s="399" t="str">
        <f>IF(通常分様式!E155&lt;&gt;"",通常分様式!E155,"")</f>
        <v/>
      </c>
      <c r="N146" s="399" t="str">
        <f>IF(通常分様式!F155&lt;&gt;"",通常分様式!F155,"")</f>
        <v/>
      </c>
      <c r="O146" s="399" t="str">
        <f>IF(通常分様式!G155&lt;&gt;"",通常分様式!G155,"")</f>
        <v/>
      </c>
      <c r="P146" s="399" t="str">
        <f>IF(通常分様式!H155&lt;&gt;"",通常分様式!H155,"")</f>
        <v/>
      </c>
      <c r="Q146" s="399" t="str">
        <f>IF(通常分様式!I155&lt;&gt;"",通常分様式!I155,"")</f>
        <v/>
      </c>
      <c r="R146" s="399" t="str">
        <f>IF(通常分様式!J155&lt;&gt;"",通常分様式!J155,"")</f>
        <v/>
      </c>
      <c r="S146" s="399" t="str">
        <f>IF(通常分様式!K155&lt;&gt;"",通常分様式!K155,"")</f>
        <v/>
      </c>
      <c r="T146" s="399" t="str">
        <f>IF(通常分様式!L155&lt;&gt;"",通常分様式!L155,"")</f>
        <v/>
      </c>
      <c r="U146" s="417" t="str">
        <f>IF(通常分様式!M155&lt;&gt;"",通常分様式!M155,"")</f>
        <v/>
      </c>
      <c r="V146" s="399" t="str">
        <f>IF(通常分様式!N155&lt;&gt;"",通常分様式!N155,"")</f>
        <v/>
      </c>
      <c r="W146" s="417" t="str">
        <f>IF(通常分様式!O155&lt;&gt;"",通常分様式!O155,"")</f>
        <v/>
      </c>
      <c r="X146" s="417" t="str">
        <f>IF(通常分様式!P155&lt;&gt;"",通常分様式!P155,"")</f>
        <v/>
      </c>
      <c r="Y146" s="417" t="str">
        <f>IF(通常分様式!Q155&lt;&gt;"",通常分様式!Q155,"")</f>
        <v/>
      </c>
      <c r="Z146" s="399" t="str">
        <f>IF(通常分様式!R155&lt;&gt;"",通常分様式!R155,"")</f>
        <v/>
      </c>
      <c r="AA146" s="399" t="str">
        <f>IF(通常分様式!S155&lt;&gt;"",通常分様式!S155,"")</f>
        <v/>
      </c>
      <c r="AB146" s="399" t="str">
        <f>IF(通常分様式!T155&lt;&gt;"",通常分様式!T155,"")</f>
        <v/>
      </c>
      <c r="AC146" s="399" t="str">
        <f>IF(通常分様式!U155&lt;&gt;"",通常分様式!U155,"")</f>
        <v/>
      </c>
      <c r="AD146" s="399" t="str">
        <f>IF(通常分様式!V155&lt;&gt;"",通常分様式!V155,"")</f>
        <v/>
      </c>
      <c r="AE146" s="399" t="str">
        <f>IF(通常分様式!W155&lt;&gt;"",通常分様式!W155,"")</f>
        <v/>
      </c>
      <c r="AF146" s="399" t="str">
        <f>IF(通常分様式!X155&lt;&gt;"",通常分様式!X155,"")</f>
        <v/>
      </c>
      <c r="AG146" s="399" t="str">
        <f>IF(通常分様式!Y155&lt;&gt;"",通常分様式!Y155,"")</f>
        <v/>
      </c>
      <c r="AH146" s="399" t="str">
        <f>IF(通常分様式!Z155&lt;&gt;"",通常分様式!Z155,"")</f>
        <v/>
      </c>
      <c r="AI146" s="399" t="str">
        <f>IF(通常分様式!AA155&lt;&gt;"",通常分様式!AA155,"")</f>
        <v/>
      </c>
      <c r="AJ146" s="399" t="str">
        <f>IF(通常分様式!AB155&lt;&gt;"",通常分様式!AB155,"")</f>
        <v/>
      </c>
    </row>
    <row r="147" spans="1:36">
      <c r="A147" s="399" t="str">
        <f>IF(K147&lt;&gt;"",通常分様式!$G$3,"")</f>
        <v/>
      </c>
      <c r="B147" s="399" t="str">
        <f>IF(K147&lt;&gt;"",通常分様式!$G$4,"")</f>
        <v/>
      </c>
      <c r="C147" s="399" t="str">
        <f>IF(K147&lt;&gt;"",通常分様式!$G$5,"")</f>
        <v/>
      </c>
      <c r="D147" s="399"/>
      <c r="E147" s="399"/>
      <c r="F147" s="399"/>
      <c r="G147" s="399"/>
      <c r="H147" s="399"/>
      <c r="I147" s="399">
        <f>IF(通常分様式!A156&lt;&gt;"",通常分様式!A156,"")</f>
        <v>143</v>
      </c>
      <c r="J147" s="399" t="str">
        <f>IF(通常分様式!B156&lt;&gt;"",通常分様式!B156,"")</f>
        <v/>
      </c>
      <c r="K147" s="399" t="str">
        <f>IF(通常分様式!C156&lt;&gt;"",通常分様式!C156,"")</f>
        <v/>
      </c>
      <c r="L147" s="399" t="str">
        <f>IF(通常分様式!D156&lt;&gt;"",通常分様式!D156,"")</f>
        <v/>
      </c>
      <c r="M147" s="399" t="str">
        <f>IF(通常分様式!E156&lt;&gt;"",通常分様式!E156,"")</f>
        <v/>
      </c>
      <c r="N147" s="399" t="str">
        <f>IF(通常分様式!F156&lt;&gt;"",通常分様式!F156,"")</f>
        <v/>
      </c>
      <c r="O147" s="399" t="str">
        <f>IF(通常分様式!G156&lt;&gt;"",通常分様式!G156,"")</f>
        <v/>
      </c>
      <c r="P147" s="399" t="str">
        <f>IF(通常分様式!H156&lt;&gt;"",通常分様式!H156,"")</f>
        <v/>
      </c>
      <c r="Q147" s="399" t="str">
        <f>IF(通常分様式!I156&lt;&gt;"",通常分様式!I156,"")</f>
        <v/>
      </c>
      <c r="R147" s="399" t="str">
        <f>IF(通常分様式!J156&lt;&gt;"",通常分様式!J156,"")</f>
        <v/>
      </c>
      <c r="S147" s="399" t="str">
        <f>IF(通常分様式!K156&lt;&gt;"",通常分様式!K156,"")</f>
        <v/>
      </c>
      <c r="T147" s="399" t="str">
        <f>IF(通常分様式!L156&lt;&gt;"",通常分様式!L156,"")</f>
        <v/>
      </c>
      <c r="U147" s="417" t="str">
        <f>IF(通常分様式!M156&lt;&gt;"",通常分様式!M156,"")</f>
        <v/>
      </c>
      <c r="V147" s="399" t="str">
        <f>IF(通常分様式!N156&lt;&gt;"",通常分様式!N156,"")</f>
        <v/>
      </c>
      <c r="W147" s="417" t="str">
        <f>IF(通常分様式!O156&lt;&gt;"",通常分様式!O156,"")</f>
        <v/>
      </c>
      <c r="X147" s="417" t="str">
        <f>IF(通常分様式!P156&lt;&gt;"",通常分様式!P156,"")</f>
        <v/>
      </c>
      <c r="Y147" s="417" t="str">
        <f>IF(通常分様式!Q156&lt;&gt;"",通常分様式!Q156,"")</f>
        <v/>
      </c>
      <c r="Z147" s="399" t="str">
        <f>IF(通常分様式!R156&lt;&gt;"",通常分様式!R156,"")</f>
        <v/>
      </c>
      <c r="AA147" s="399" t="str">
        <f>IF(通常分様式!S156&lt;&gt;"",通常分様式!S156,"")</f>
        <v/>
      </c>
      <c r="AB147" s="399" t="str">
        <f>IF(通常分様式!T156&lt;&gt;"",通常分様式!T156,"")</f>
        <v/>
      </c>
      <c r="AC147" s="399" t="str">
        <f>IF(通常分様式!U156&lt;&gt;"",通常分様式!U156,"")</f>
        <v/>
      </c>
      <c r="AD147" s="399" t="str">
        <f>IF(通常分様式!V156&lt;&gt;"",通常分様式!V156,"")</f>
        <v/>
      </c>
      <c r="AE147" s="399" t="str">
        <f>IF(通常分様式!W156&lt;&gt;"",通常分様式!W156,"")</f>
        <v/>
      </c>
      <c r="AF147" s="399" t="str">
        <f>IF(通常分様式!X156&lt;&gt;"",通常分様式!X156,"")</f>
        <v/>
      </c>
      <c r="AG147" s="399" t="str">
        <f>IF(通常分様式!Y156&lt;&gt;"",通常分様式!Y156,"")</f>
        <v/>
      </c>
      <c r="AH147" s="399" t="str">
        <f>IF(通常分様式!Z156&lt;&gt;"",通常分様式!Z156,"")</f>
        <v/>
      </c>
      <c r="AI147" s="399" t="str">
        <f>IF(通常分様式!AA156&lt;&gt;"",通常分様式!AA156,"")</f>
        <v/>
      </c>
      <c r="AJ147" s="399" t="str">
        <f>IF(通常分様式!AB156&lt;&gt;"",通常分様式!AB156,"")</f>
        <v/>
      </c>
    </row>
    <row r="148" spans="1:36">
      <c r="A148" s="399" t="str">
        <f>IF(K148&lt;&gt;"",通常分様式!$G$3,"")</f>
        <v/>
      </c>
      <c r="B148" s="399" t="str">
        <f>IF(K148&lt;&gt;"",通常分様式!$G$4,"")</f>
        <v/>
      </c>
      <c r="C148" s="399" t="str">
        <f>IF(K148&lt;&gt;"",通常分様式!$G$5,"")</f>
        <v/>
      </c>
      <c r="D148" s="399"/>
      <c r="E148" s="399"/>
      <c r="F148" s="399"/>
      <c r="G148" s="399"/>
      <c r="H148" s="399"/>
      <c r="I148" s="399">
        <f>IF(通常分様式!A157&lt;&gt;"",通常分様式!A157,"")</f>
        <v>144</v>
      </c>
      <c r="J148" s="399" t="str">
        <f>IF(通常分様式!B157&lt;&gt;"",通常分様式!B157,"")</f>
        <v/>
      </c>
      <c r="K148" s="399" t="str">
        <f>IF(通常分様式!C157&lt;&gt;"",通常分様式!C157,"")</f>
        <v/>
      </c>
      <c r="L148" s="399" t="str">
        <f>IF(通常分様式!D157&lt;&gt;"",通常分様式!D157,"")</f>
        <v/>
      </c>
      <c r="M148" s="399" t="str">
        <f>IF(通常分様式!E157&lt;&gt;"",通常分様式!E157,"")</f>
        <v/>
      </c>
      <c r="N148" s="399" t="str">
        <f>IF(通常分様式!F157&lt;&gt;"",通常分様式!F157,"")</f>
        <v/>
      </c>
      <c r="O148" s="399" t="str">
        <f>IF(通常分様式!G157&lt;&gt;"",通常分様式!G157,"")</f>
        <v/>
      </c>
      <c r="P148" s="399" t="str">
        <f>IF(通常分様式!H157&lt;&gt;"",通常分様式!H157,"")</f>
        <v/>
      </c>
      <c r="Q148" s="399" t="str">
        <f>IF(通常分様式!I157&lt;&gt;"",通常分様式!I157,"")</f>
        <v/>
      </c>
      <c r="R148" s="399" t="str">
        <f>IF(通常分様式!J157&lt;&gt;"",通常分様式!J157,"")</f>
        <v/>
      </c>
      <c r="S148" s="399" t="str">
        <f>IF(通常分様式!K157&lt;&gt;"",通常分様式!K157,"")</f>
        <v/>
      </c>
      <c r="T148" s="399" t="str">
        <f>IF(通常分様式!L157&lt;&gt;"",通常分様式!L157,"")</f>
        <v/>
      </c>
      <c r="U148" s="417" t="str">
        <f>IF(通常分様式!M157&lt;&gt;"",通常分様式!M157,"")</f>
        <v/>
      </c>
      <c r="V148" s="399" t="str">
        <f>IF(通常分様式!N157&lt;&gt;"",通常分様式!N157,"")</f>
        <v/>
      </c>
      <c r="W148" s="417" t="str">
        <f>IF(通常分様式!O157&lt;&gt;"",通常分様式!O157,"")</f>
        <v/>
      </c>
      <c r="X148" s="417" t="str">
        <f>IF(通常分様式!P157&lt;&gt;"",通常分様式!P157,"")</f>
        <v/>
      </c>
      <c r="Y148" s="417" t="str">
        <f>IF(通常分様式!Q157&lt;&gt;"",通常分様式!Q157,"")</f>
        <v/>
      </c>
      <c r="Z148" s="399" t="str">
        <f>IF(通常分様式!R157&lt;&gt;"",通常分様式!R157,"")</f>
        <v/>
      </c>
      <c r="AA148" s="399" t="str">
        <f>IF(通常分様式!S157&lt;&gt;"",通常分様式!S157,"")</f>
        <v/>
      </c>
      <c r="AB148" s="399" t="str">
        <f>IF(通常分様式!T157&lt;&gt;"",通常分様式!T157,"")</f>
        <v/>
      </c>
      <c r="AC148" s="399" t="str">
        <f>IF(通常分様式!U157&lt;&gt;"",通常分様式!U157,"")</f>
        <v/>
      </c>
      <c r="AD148" s="399" t="str">
        <f>IF(通常分様式!V157&lt;&gt;"",通常分様式!V157,"")</f>
        <v/>
      </c>
      <c r="AE148" s="399" t="str">
        <f>IF(通常分様式!W157&lt;&gt;"",通常分様式!W157,"")</f>
        <v/>
      </c>
      <c r="AF148" s="399" t="str">
        <f>IF(通常分様式!X157&lt;&gt;"",通常分様式!X157,"")</f>
        <v/>
      </c>
      <c r="AG148" s="399" t="str">
        <f>IF(通常分様式!Y157&lt;&gt;"",通常分様式!Y157,"")</f>
        <v/>
      </c>
      <c r="AH148" s="399" t="str">
        <f>IF(通常分様式!Z157&lt;&gt;"",通常分様式!Z157,"")</f>
        <v/>
      </c>
      <c r="AI148" s="399" t="str">
        <f>IF(通常分様式!AA157&lt;&gt;"",通常分様式!AA157,"")</f>
        <v/>
      </c>
      <c r="AJ148" s="399" t="str">
        <f>IF(通常分様式!AB157&lt;&gt;"",通常分様式!AB157,"")</f>
        <v/>
      </c>
    </row>
    <row r="149" spans="1:36">
      <c r="A149" s="399" t="str">
        <f>IF(K149&lt;&gt;"",通常分様式!$G$3,"")</f>
        <v/>
      </c>
      <c r="B149" s="399" t="str">
        <f>IF(K149&lt;&gt;"",通常分様式!$G$4,"")</f>
        <v/>
      </c>
      <c r="C149" s="399" t="str">
        <f>IF(K149&lt;&gt;"",通常分様式!$G$5,"")</f>
        <v/>
      </c>
      <c r="D149" s="399"/>
      <c r="E149" s="399"/>
      <c r="F149" s="399"/>
      <c r="G149" s="399"/>
      <c r="H149" s="399"/>
      <c r="I149" s="399">
        <f>IF(通常分様式!A158&lt;&gt;"",通常分様式!A158,"")</f>
        <v>145</v>
      </c>
      <c r="J149" s="399" t="str">
        <f>IF(通常分様式!B158&lt;&gt;"",通常分様式!B158,"")</f>
        <v/>
      </c>
      <c r="K149" s="399" t="str">
        <f>IF(通常分様式!C158&lt;&gt;"",通常分様式!C158,"")</f>
        <v/>
      </c>
      <c r="L149" s="399" t="str">
        <f>IF(通常分様式!D158&lt;&gt;"",通常分様式!D158,"")</f>
        <v/>
      </c>
      <c r="M149" s="399" t="str">
        <f>IF(通常分様式!E158&lt;&gt;"",通常分様式!E158,"")</f>
        <v/>
      </c>
      <c r="N149" s="399" t="str">
        <f>IF(通常分様式!F158&lt;&gt;"",通常分様式!F158,"")</f>
        <v/>
      </c>
      <c r="O149" s="399" t="str">
        <f>IF(通常分様式!G158&lt;&gt;"",通常分様式!G158,"")</f>
        <v/>
      </c>
      <c r="P149" s="399" t="str">
        <f>IF(通常分様式!H158&lt;&gt;"",通常分様式!H158,"")</f>
        <v/>
      </c>
      <c r="Q149" s="399" t="str">
        <f>IF(通常分様式!I158&lt;&gt;"",通常分様式!I158,"")</f>
        <v/>
      </c>
      <c r="R149" s="399" t="str">
        <f>IF(通常分様式!J158&lt;&gt;"",通常分様式!J158,"")</f>
        <v/>
      </c>
      <c r="S149" s="399" t="str">
        <f>IF(通常分様式!K158&lt;&gt;"",通常分様式!K158,"")</f>
        <v/>
      </c>
      <c r="T149" s="399" t="str">
        <f>IF(通常分様式!L158&lt;&gt;"",通常分様式!L158,"")</f>
        <v/>
      </c>
      <c r="U149" s="417" t="str">
        <f>IF(通常分様式!M158&lt;&gt;"",通常分様式!M158,"")</f>
        <v/>
      </c>
      <c r="V149" s="399" t="str">
        <f>IF(通常分様式!N158&lt;&gt;"",通常分様式!N158,"")</f>
        <v/>
      </c>
      <c r="W149" s="417" t="str">
        <f>IF(通常分様式!O158&lt;&gt;"",通常分様式!O158,"")</f>
        <v/>
      </c>
      <c r="X149" s="417" t="str">
        <f>IF(通常分様式!P158&lt;&gt;"",通常分様式!P158,"")</f>
        <v/>
      </c>
      <c r="Y149" s="417" t="str">
        <f>IF(通常分様式!Q158&lt;&gt;"",通常分様式!Q158,"")</f>
        <v/>
      </c>
      <c r="Z149" s="399" t="str">
        <f>IF(通常分様式!R158&lt;&gt;"",通常分様式!R158,"")</f>
        <v/>
      </c>
      <c r="AA149" s="399" t="str">
        <f>IF(通常分様式!S158&lt;&gt;"",通常分様式!S158,"")</f>
        <v/>
      </c>
      <c r="AB149" s="399" t="str">
        <f>IF(通常分様式!T158&lt;&gt;"",通常分様式!T158,"")</f>
        <v/>
      </c>
      <c r="AC149" s="399" t="str">
        <f>IF(通常分様式!U158&lt;&gt;"",通常分様式!U158,"")</f>
        <v/>
      </c>
      <c r="AD149" s="399" t="str">
        <f>IF(通常分様式!V158&lt;&gt;"",通常分様式!V158,"")</f>
        <v/>
      </c>
      <c r="AE149" s="399" t="str">
        <f>IF(通常分様式!W158&lt;&gt;"",通常分様式!W158,"")</f>
        <v/>
      </c>
      <c r="AF149" s="399" t="str">
        <f>IF(通常分様式!X158&lt;&gt;"",通常分様式!X158,"")</f>
        <v/>
      </c>
      <c r="AG149" s="399" t="str">
        <f>IF(通常分様式!Y158&lt;&gt;"",通常分様式!Y158,"")</f>
        <v/>
      </c>
      <c r="AH149" s="399" t="str">
        <f>IF(通常分様式!Z158&lt;&gt;"",通常分様式!Z158,"")</f>
        <v/>
      </c>
      <c r="AI149" s="399" t="str">
        <f>IF(通常分様式!AA158&lt;&gt;"",通常分様式!AA158,"")</f>
        <v/>
      </c>
      <c r="AJ149" s="399" t="str">
        <f>IF(通常分様式!AB158&lt;&gt;"",通常分様式!AB158,"")</f>
        <v/>
      </c>
    </row>
    <row r="150" spans="1:36">
      <c r="A150" s="399" t="str">
        <f>IF(K150&lt;&gt;"",通常分様式!$G$3,"")</f>
        <v/>
      </c>
      <c r="B150" s="399" t="str">
        <f>IF(K150&lt;&gt;"",通常分様式!$G$4,"")</f>
        <v/>
      </c>
      <c r="C150" s="399" t="str">
        <f>IF(K150&lt;&gt;"",通常分様式!$G$5,"")</f>
        <v/>
      </c>
      <c r="D150" s="399"/>
      <c r="E150" s="399"/>
      <c r="F150" s="399"/>
      <c r="G150" s="399"/>
      <c r="H150" s="399"/>
      <c r="I150" s="399">
        <f>IF(通常分様式!A159&lt;&gt;"",通常分様式!A159,"")</f>
        <v>146</v>
      </c>
      <c r="J150" s="399" t="str">
        <f>IF(通常分様式!B159&lt;&gt;"",通常分様式!B159,"")</f>
        <v/>
      </c>
      <c r="K150" s="399" t="str">
        <f>IF(通常分様式!C159&lt;&gt;"",通常分様式!C159,"")</f>
        <v/>
      </c>
      <c r="L150" s="399" t="str">
        <f>IF(通常分様式!D159&lt;&gt;"",通常分様式!D159,"")</f>
        <v/>
      </c>
      <c r="M150" s="399" t="str">
        <f>IF(通常分様式!E159&lt;&gt;"",通常分様式!E159,"")</f>
        <v/>
      </c>
      <c r="N150" s="399" t="str">
        <f>IF(通常分様式!F159&lt;&gt;"",通常分様式!F159,"")</f>
        <v/>
      </c>
      <c r="O150" s="399" t="str">
        <f>IF(通常分様式!G159&lt;&gt;"",通常分様式!G159,"")</f>
        <v/>
      </c>
      <c r="P150" s="399" t="str">
        <f>IF(通常分様式!H159&lt;&gt;"",通常分様式!H159,"")</f>
        <v/>
      </c>
      <c r="Q150" s="399" t="str">
        <f>IF(通常分様式!I159&lt;&gt;"",通常分様式!I159,"")</f>
        <v/>
      </c>
      <c r="R150" s="399" t="str">
        <f>IF(通常分様式!J159&lt;&gt;"",通常分様式!J159,"")</f>
        <v/>
      </c>
      <c r="S150" s="399" t="str">
        <f>IF(通常分様式!K159&lt;&gt;"",通常分様式!K159,"")</f>
        <v/>
      </c>
      <c r="T150" s="399" t="str">
        <f>IF(通常分様式!L159&lt;&gt;"",通常分様式!L159,"")</f>
        <v/>
      </c>
      <c r="U150" s="417" t="str">
        <f>IF(通常分様式!M159&lt;&gt;"",通常分様式!M159,"")</f>
        <v/>
      </c>
      <c r="V150" s="399" t="str">
        <f>IF(通常分様式!N159&lt;&gt;"",通常分様式!N159,"")</f>
        <v/>
      </c>
      <c r="W150" s="417" t="str">
        <f>IF(通常分様式!O159&lt;&gt;"",通常分様式!O159,"")</f>
        <v/>
      </c>
      <c r="X150" s="417" t="str">
        <f>IF(通常分様式!P159&lt;&gt;"",通常分様式!P159,"")</f>
        <v/>
      </c>
      <c r="Y150" s="417" t="str">
        <f>IF(通常分様式!Q159&lt;&gt;"",通常分様式!Q159,"")</f>
        <v/>
      </c>
      <c r="Z150" s="399" t="str">
        <f>IF(通常分様式!R159&lt;&gt;"",通常分様式!R159,"")</f>
        <v/>
      </c>
      <c r="AA150" s="399" t="str">
        <f>IF(通常分様式!S159&lt;&gt;"",通常分様式!S159,"")</f>
        <v/>
      </c>
      <c r="AB150" s="399" t="str">
        <f>IF(通常分様式!T159&lt;&gt;"",通常分様式!T159,"")</f>
        <v/>
      </c>
      <c r="AC150" s="399" t="str">
        <f>IF(通常分様式!U159&lt;&gt;"",通常分様式!U159,"")</f>
        <v/>
      </c>
      <c r="AD150" s="399" t="str">
        <f>IF(通常分様式!V159&lt;&gt;"",通常分様式!V159,"")</f>
        <v/>
      </c>
      <c r="AE150" s="399" t="str">
        <f>IF(通常分様式!W159&lt;&gt;"",通常分様式!W159,"")</f>
        <v/>
      </c>
      <c r="AF150" s="399" t="str">
        <f>IF(通常分様式!X159&lt;&gt;"",通常分様式!X159,"")</f>
        <v/>
      </c>
      <c r="AG150" s="399" t="str">
        <f>IF(通常分様式!Y159&lt;&gt;"",通常分様式!Y159,"")</f>
        <v/>
      </c>
      <c r="AH150" s="399" t="str">
        <f>IF(通常分様式!Z159&lt;&gt;"",通常分様式!Z159,"")</f>
        <v/>
      </c>
      <c r="AI150" s="399" t="str">
        <f>IF(通常分様式!AA159&lt;&gt;"",通常分様式!AA159,"")</f>
        <v/>
      </c>
      <c r="AJ150" s="399" t="str">
        <f>IF(通常分様式!AB159&lt;&gt;"",通常分様式!AB159,"")</f>
        <v/>
      </c>
    </row>
    <row r="151" spans="1:36">
      <c r="A151" s="399" t="str">
        <f>IF(K151&lt;&gt;"",通常分様式!$G$3,"")</f>
        <v/>
      </c>
      <c r="B151" s="399" t="str">
        <f>IF(K151&lt;&gt;"",通常分様式!$G$4,"")</f>
        <v/>
      </c>
      <c r="C151" s="399" t="str">
        <f>IF(K151&lt;&gt;"",通常分様式!$G$5,"")</f>
        <v/>
      </c>
      <c r="D151" s="399"/>
      <c r="E151" s="399"/>
      <c r="F151" s="399"/>
      <c r="G151" s="399"/>
      <c r="H151" s="399"/>
      <c r="I151" s="399">
        <f>IF(通常分様式!A160&lt;&gt;"",通常分様式!A160,"")</f>
        <v>147</v>
      </c>
      <c r="J151" s="399" t="str">
        <f>IF(通常分様式!B160&lt;&gt;"",通常分様式!B160,"")</f>
        <v/>
      </c>
      <c r="K151" s="399" t="str">
        <f>IF(通常分様式!C160&lt;&gt;"",通常分様式!C160,"")</f>
        <v/>
      </c>
      <c r="L151" s="399" t="str">
        <f>IF(通常分様式!D160&lt;&gt;"",通常分様式!D160,"")</f>
        <v/>
      </c>
      <c r="M151" s="399" t="str">
        <f>IF(通常分様式!E160&lt;&gt;"",通常分様式!E160,"")</f>
        <v/>
      </c>
      <c r="N151" s="399" t="str">
        <f>IF(通常分様式!F160&lt;&gt;"",通常分様式!F160,"")</f>
        <v/>
      </c>
      <c r="O151" s="399" t="str">
        <f>IF(通常分様式!G160&lt;&gt;"",通常分様式!G160,"")</f>
        <v/>
      </c>
      <c r="P151" s="399" t="str">
        <f>IF(通常分様式!H160&lt;&gt;"",通常分様式!H160,"")</f>
        <v/>
      </c>
      <c r="Q151" s="399" t="str">
        <f>IF(通常分様式!I160&lt;&gt;"",通常分様式!I160,"")</f>
        <v/>
      </c>
      <c r="R151" s="399" t="str">
        <f>IF(通常分様式!J160&lt;&gt;"",通常分様式!J160,"")</f>
        <v/>
      </c>
      <c r="S151" s="399" t="str">
        <f>IF(通常分様式!K160&lt;&gt;"",通常分様式!K160,"")</f>
        <v/>
      </c>
      <c r="T151" s="399" t="str">
        <f>IF(通常分様式!L160&lt;&gt;"",通常分様式!L160,"")</f>
        <v/>
      </c>
      <c r="U151" s="417" t="str">
        <f>IF(通常分様式!M160&lt;&gt;"",通常分様式!M160,"")</f>
        <v/>
      </c>
      <c r="V151" s="399" t="str">
        <f>IF(通常分様式!N160&lt;&gt;"",通常分様式!N160,"")</f>
        <v/>
      </c>
      <c r="W151" s="417" t="str">
        <f>IF(通常分様式!O160&lt;&gt;"",通常分様式!O160,"")</f>
        <v/>
      </c>
      <c r="X151" s="417" t="str">
        <f>IF(通常分様式!P160&lt;&gt;"",通常分様式!P160,"")</f>
        <v/>
      </c>
      <c r="Y151" s="417" t="str">
        <f>IF(通常分様式!Q160&lt;&gt;"",通常分様式!Q160,"")</f>
        <v/>
      </c>
      <c r="Z151" s="399" t="str">
        <f>IF(通常分様式!R160&lt;&gt;"",通常分様式!R160,"")</f>
        <v/>
      </c>
      <c r="AA151" s="399" t="str">
        <f>IF(通常分様式!S160&lt;&gt;"",通常分様式!S160,"")</f>
        <v/>
      </c>
      <c r="AB151" s="399" t="str">
        <f>IF(通常分様式!T160&lt;&gt;"",通常分様式!T160,"")</f>
        <v/>
      </c>
      <c r="AC151" s="399" t="str">
        <f>IF(通常分様式!U160&lt;&gt;"",通常分様式!U160,"")</f>
        <v/>
      </c>
      <c r="AD151" s="399" t="str">
        <f>IF(通常分様式!V160&lt;&gt;"",通常分様式!V160,"")</f>
        <v/>
      </c>
      <c r="AE151" s="399" t="str">
        <f>IF(通常分様式!W160&lt;&gt;"",通常分様式!W160,"")</f>
        <v/>
      </c>
      <c r="AF151" s="399" t="str">
        <f>IF(通常分様式!X160&lt;&gt;"",通常分様式!X160,"")</f>
        <v/>
      </c>
      <c r="AG151" s="399" t="str">
        <f>IF(通常分様式!Y160&lt;&gt;"",通常分様式!Y160,"")</f>
        <v/>
      </c>
      <c r="AH151" s="399" t="str">
        <f>IF(通常分様式!Z160&lt;&gt;"",通常分様式!Z160,"")</f>
        <v/>
      </c>
      <c r="AI151" s="399" t="str">
        <f>IF(通常分様式!AA160&lt;&gt;"",通常分様式!AA160,"")</f>
        <v/>
      </c>
      <c r="AJ151" s="399" t="str">
        <f>IF(通常分様式!AB160&lt;&gt;"",通常分様式!AB160,"")</f>
        <v/>
      </c>
    </row>
    <row r="152" spans="1:36">
      <c r="A152" s="399" t="str">
        <f>IF(K152&lt;&gt;"",通常分様式!$G$3,"")</f>
        <v/>
      </c>
      <c r="B152" s="399" t="str">
        <f>IF(K152&lt;&gt;"",通常分様式!$G$4,"")</f>
        <v/>
      </c>
      <c r="C152" s="399" t="str">
        <f>IF(K152&lt;&gt;"",通常分様式!$G$5,"")</f>
        <v/>
      </c>
      <c r="D152" s="399"/>
      <c r="E152" s="399"/>
      <c r="F152" s="399"/>
      <c r="G152" s="399"/>
      <c r="H152" s="399"/>
      <c r="I152" s="399">
        <f>IF(通常分様式!A161&lt;&gt;"",通常分様式!A161,"")</f>
        <v>148</v>
      </c>
      <c r="J152" s="399" t="str">
        <f>IF(通常分様式!B161&lt;&gt;"",通常分様式!B161,"")</f>
        <v/>
      </c>
      <c r="K152" s="399" t="str">
        <f>IF(通常分様式!C161&lt;&gt;"",通常分様式!C161,"")</f>
        <v/>
      </c>
      <c r="L152" s="399" t="str">
        <f>IF(通常分様式!D161&lt;&gt;"",通常分様式!D161,"")</f>
        <v/>
      </c>
      <c r="M152" s="399" t="str">
        <f>IF(通常分様式!E161&lt;&gt;"",通常分様式!E161,"")</f>
        <v/>
      </c>
      <c r="N152" s="399" t="str">
        <f>IF(通常分様式!F161&lt;&gt;"",通常分様式!F161,"")</f>
        <v/>
      </c>
      <c r="O152" s="399" t="str">
        <f>IF(通常分様式!G161&lt;&gt;"",通常分様式!G161,"")</f>
        <v/>
      </c>
      <c r="P152" s="399" t="str">
        <f>IF(通常分様式!H161&lt;&gt;"",通常分様式!H161,"")</f>
        <v/>
      </c>
      <c r="Q152" s="399" t="str">
        <f>IF(通常分様式!I161&lt;&gt;"",通常分様式!I161,"")</f>
        <v/>
      </c>
      <c r="R152" s="399" t="str">
        <f>IF(通常分様式!J161&lt;&gt;"",通常分様式!J161,"")</f>
        <v/>
      </c>
      <c r="S152" s="399" t="str">
        <f>IF(通常分様式!K161&lt;&gt;"",通常分様式!K161,"")</f>
        <v/>
      </c>
      <c r="T152" s="399" t="str">
        <f>IF(通常分様式!L161&lt;&gt;"",通常分様式!L161,"")</f>
        <v/>
      </c>
      <c r="U152" s="417" t="str">
        <f>IF(通常分様式!M161&lt;&gt;"",通常分様式!M161,"")</f>
        <v/>
      </c>
      <c r="V152" s="399" t="str">
        <f>IF(通常分様式!N161&lt;&gt;"",通常分様式!N161,"")</f>
        <v/>
      </c>
      <c r="W152" s="417" t="str">
        <f>IF(通常分様式!O161&lt;&gt;"",通常分様式!O161,"")</f>
        <v/>
      </c>
      <c r="X152" s="417" t="str">
        <f>IF(通常分様式!P161&lt;&gt;"",通常分様式!P161,"")</f>
        <v/>
      </c>
      <c r="Y152" s="417" t="str">
        <f>IF(通常分様式!Q161&lt;&gt;"",通常分様式!Q161,"")</f>
        <v/>
      </c>
      <c r="Z152" s="399" t="str">
        <f>IF(通常分様式!R161&lt;&gt;"",通常分様式!R161,"")</f>
        <v/>
      </c>
      <c r="AA152" s="399" t="str">
        <f>IF(通常分様式!S161&lt;&gt;"",通常分様式!S161,"")</f>
        <v/>
      </c>
      <c r="AB152" s="399" t="str">
        <f>IF(通常分様式!T161&lt;&gt;"",通常分様式!T161,"")</f>
        <v/>
      </c>
      <c r="AC152" s="399" t="str">
        <f>IF(通常分様式!U161&lt;&gt;"",通常分様式!U161,"")</f>
        <v/>
      </c>
      <c r="AD152" s="399" t="str">
        <f>IF(通常分様式!V161&lt;&gt;"",通常分様式!V161,"")</f>
        <v/>
      </c>
      <c r="AE152" s="399" t="str">
        <f>IF(通常分様式!W161&lt;&gt;"",通常分様式!W161,"")</f>
        <v/>
      </c>
      <c r="AF152" s="399" t="str">
        <f>IF(通常分様式!X161&lt;&gt;"",通常分様式!X161,"")</f>
        <v/>
      </c>
      <c r="AG152" s="399" t="str">
        <f>IF(通常分様式!Y161&lt;&gt;"",通常分様式!Y161,"")</f>
        <v/>
      </c>
      <c r="AH152" s="399" t="str">
        <f>IF(通常分様式!Z161&lt;&gt;"",通常分様式!Z161,"")</f>
        <v/>
      </c>
      <c r="AI152" s="399" t="str">
        <f>IF(通常分様式!AA161&lt;&gt;"",通常分様式!AA161,"")</f>
        <v/>
      </c>
      <c r="AJ152" s="399" t="str">
        <f>IF(通常分様式!AB161&lt;&gt;"",通常分様式!AB161,"")</f>
        <v/>
      </c>
    </row>
    <row r="153" spans="1:36">
      <c r="A153" s="399" t="str">
        <f>IF(K153&lt;&gt;"",通常分様式!$G$3,"")</f>
        <v/>
      </c>
      <c r="B153" s="399" t="str">
        <f>IF(K153&lt;&gt;"",通常分様式!$G$4,"")</f>
        <v/>
      </c>
      <c r="C153" s="399" t="str">
        <f>IF(K153&lt;&gt;"",通常分様式!$G$5,"")</f>
        <v/>
      </c>
      <c r="D153" s="399"/>
      <c r="E153" s="399"/>
      <c r="F153" s="399"/>
      <c r="G153" s="399"/>
      <c r="H153" s="399"/>
      <c r="I153" s="399">
        <f>IF(通常分様式!A162&lt;&gt;"",通常分様式!A162,"")</f>
        <v>149</v>
      </c>
      <c r="J153" s="399" t="str">
        <f>IF(通常分様式!B162&lt;&gt;"",通常分様式!B162,"")</f>
        <v/>
      </c>
      <c r="K153" s="399" t="str">
        <f>IF(通常分様式!C162&lt;&gt;"",通常分様式!C162,"")</f>
        <v/>
      </c>
      <c r="L153" s="399" t="str">
        <f>IF(通常分様式!D162&lt;&gt;"",通常分様式!D162,"")</f>
        <v/>
      </c>
      <c r="M153" s="399" t="str">
        <f>IF(通常分様式!E162&lt;&gt;"",通常分様式!E162,"")</f>
        <v/>
      </c>
      <c r="N153" s="399" t="str">
        <f>IF(通常分様式!F162&lt;&gt;"",通常分様式!F162,"")</f>
        <v/>
      </c>
      <c r="O153" s="399" t="str">
        <f>IF(通常分様式!G162&lt;&gt;"",通常分様式!G162,"")</f>
        <v/>
      </c>
      <c r="P153" s="399" t="str">
        <f>IF(通常分様式!H162&lt;&gt;"",通常分様式!H162,"")</f>
        <v/>
      </c>
      <c r="Q153" s="399" t="str">
        <f>IF(通常分様式!I162&lt;&gt;"",通常分様式!I162,"")</f>
        <v/>
      </c>
      <c r="R153" s="399" t="str">
        <f>IF(通常分様式!J162&lt;&gt;"",通常分様式!J162,"")</f>
        <v/>
      </c>
      <c r="S153" s="399" t="str">
        <f>IF(通常分様式!K162&lt;&gt;"",通常分様式!K162,"")</f>
        <v/>
      </c>
      <c r="T153" s="399" t="str">
        <f>IF(通常分様式!L162&lt;&gt;"",通常分様式!L162,"")</f>
        <v/>
      </c>
      <c r="U153" s="417" t="str">
        <f>IF(通常分様式!M162&lt;&gt;"",通常分様式!M162,"")</f>
        <v/>
      </c>
      <c r="V153" s="399" t="str">
        <f>IF(通常分様式!N162&lt;&gt;"",通常分様式!N162,"")</f>
        <v/>
      </c>
      <c r="W153" s="417" t="str">
        <f>IF(通常分様式!O162&lt;&gt;"",通常分様式!O162,"")</f>
        <v/>
      </c>
      <c r="X153" s="417" t="str">
        <f>IF(通常分様式!P162&lt;&gt;"",通常分様式!P162,"")</f>
        <v/>
      </c>
      <c r="Y153" s="417" t="str">
        <f>IF(通常分様式!Q162&lt;&gt;"",通常分様式!Q162,"")</f>
        <v/>
      </c>
      <c r="Z153" s="399" t="str">
        <f>IF(通常分様式!R162&lt;&gt;"",通常分様式!R162,"")</f>
        <v/>
      </c>
      <c r="AA153" s="399" t="str">
        <f>IF(通常分様式!S162&lt;&gt;"",通常分様式!S162,"")</f>
        <v/>
      </c>
      <c r="AB153" s="399" t="str">
        <f>IF(通常分様式!T162&lt;&gt;"",通常分様式!T162,"")</f>
        <v/>
      </c>
      <c r="AC153" s="399" t="str">
        <f>IF(通常分様式!U162&lt;&gt;"",通常分様式!U162,"")</f>
        <v/>
      </c>
      <c r="AD153" s="399" t="str">
        <f>IF(通常分様式!V162&lt;&gt;"",通常分様式!V162,"")</f>
        <v/>
      </c>
      <c r="AE153" s="399" t="str">
        <f>IF(通常分様式!W162&lt;&gt;"",通常分様式!W162,"")</f>
        <v/>
      </c>
      <c r="AF153" s="399" t="str">
        <f>IF(通常分様式!X162&lt;&gt;"",通常分様式!X162,"")</f>
        <v/>
      </c>
      <c r="AG153" s="399" t="str">
        <f>IF(通常分様式!Y162&lt;&gt;"",通常分様式!Y162,"")</f>
        <v/>
      </c>
      <c r="AH153" s="399" t="str">
        <f>IF(通常分様式!Z162&lt;&gt;"",通常分様式!Z162,"")</f>
        <v/>
      </c>
      <c r="AI153" s="399" t="str">
        <f>IF(通常分様式!AA162&lt;&gt;"",通常分様式!AA162,"")</f>
        <v/>
      </c>
      <c r="AJ153" s="399" t="str">
        <f>IF(通常分様式!AB162&lt;&gt;"",通常分様式!AB162,"")</f>
        <v/>
      </c>
    </row>
    <row r="154" spans="1:36">
      <c r="A154" s="399" t="str">
        <f>IF(K154&lt;&gt;"",通常分様式!$G$3,"")</f>
        <v/>
      </c>
      <c r="B154" s="399" t="str">
        <f>IF(K154&lt;&gt;"",通常分様式!$G$4,"")</f>
        <v/>
      </c>
      <c r="C154" s="399" t="str">
        <f>IF(K154&lt;&gt;"",通常分様式!$G$5,"")</f>
        <v/>
      </c>
      <c r="D154" s="399"/>
      <c r="E154" s="399"/>
      <c r="F154" s="399"/>
      <c r="G154" s="399"/>
      <c r="H154" s="399"/>
      <c r="I154" s="399">
        <f>IF(通常分様式!A163&lt;&gt;"",通常分様式!A163,"")</f>
        <v>150</v>
      </c>
      <c r="J154" s="399" t="str">
        <f>IF(通常分様式!B163&lt;&gt;"",通常分様式!B163,"")</f>
        <v/>
      </c>
      <c r="K154" s="399" t="str">
        <f>IF(通常分様式!C163&lt;&gt;"",通常分様式!C163,"")</f>
        <v/>
      </c>
      <c r="L154" s="399" t="str">
        <f>IF(通常分様式!D163&lt;&gt;"",通常分様式!D163,"")</f>
        <v/>
      </c>
      <c r="M154" s="399" t="str">
        <f>IF(通常分様式!E163&lt;&gt;"",通常分様式!E163,"")</f>
        <v/>
      </c>
      <c r="N154" s="399" t="str">
        <f>IF(通常分様式!F163&lt;&gt;"",通常分様式!F163,"")</f>
        <v/>
      </c>
      <c r="O154" s="399" t="str">
        <f>IF(通常分様式!G163&lt;&gt;"",通常分様式!G163,"")</f>
        <v/>
      </c>
      <c r="P154" s="399" t="str">
        <f>IF(通常分様式!H163&lt;&gt;"",通常分様式!H163,"")</f>
        <v/>
      </c>
      <c r="Q154" s="399" t="str">
        <f>IF(通常分様式!I163&lt;&gt;"",通常分様式!I163,"")</f>
        <v/>
      </c>
      <c r="R154" s="399" t="str">
        <f>IF(通常分様式!J163&lt;&gt;"",通常分様式!J163,"")</f>
        <v/>
      </c>
      <c r="S154" s="399" t="str">
        <f>IF(通常分様式!K163&lt;&gt;"",通常分様式!K163,"")</f>
        <v/>
      </c>
      <c r="T154" s="399" t="str">
        <f>IF(通常分様式!L163&lt;&gt;"",通常分様式!L163,"")</f>
        <v/>
      </c>
      <c r="U154" s="417" t="str">
        <f>IF(通常分様式!M163&lt;&gt;"",通常分様式!M163,"")</f>
        <v/>
      </c>
      <c r="V154" s="399" t="str">
        <f>IF(通常分様式!N163&lt;&gt;"",通常分様式!N163,"")</f>
        <v/>
      </c>
      <c r="W154" s="417" t="str">
        <f>IF(通常分様式!O163&lt;&gt;"",通常分様式!O163,"")</f>
        <v/>
      </c>
      <c r="X154" s="417" t="str">
        <f>IF(通常分様式!P163&lt;&gt;"",通常分様式!P163,"")</f>
        <v/>
      </c>
      <c r="Y154" s="417" t="str">
        <f>IF(通常分様式!Q163&lt;&gt;"",通常分様式!Q163,"")</f>
        <v/>
      </c>
      <c r="Z154" s="399" t="str">
        <f>IF(通常分様式!R163&lt;&gt;"",通常分様式!R163,"")</f>
        <v/>
      </c>
      <c r="AA154" s="399" t="str">
        <f>IF(通常分様式!S163&lt;&gt;"",通常分様式!S163,"")</f>
        <v/>
      </c>
      <c r="AB154" s="399" t="str">
        <f>IF(通常分様式!T163&lt;&gt;"",通常分様式!T163,"")</f>
        <v/>
      </c>
      <c r="AC154" s="399" t="str">
        <f>IF(通常分様式!U163&lt;&gt;"",通常分様式!U163,"")</f>
        <v/>
      </c>
      <c r="AD154" s="399" t="str">
        <f>IF(通常分様式!V163&lt;&gt;"",通常分様式!V163,"")</f>
        <v/>
      </c>
      <c r="AE154" s="399" t="str">
        <f>IF(通常分様式!W163&lt;&gt;"",通常分様式!W163,"")</f>
        <v/>
      </c>
      <c r="AF154" s="399" t="str">
        <f>IF(通常分様式!X163&lt;&gt;"",通常分様式!X163,"")</f>
        <v/>
      </c>
      <c r="AG154" s="399" t="str">
        <f>IF(通常分様式!Y163&lt;&gt;"",通常分様式!Y163,"")</f>
        <v/>
      </c>
      <c r="AH154" s="399" t="str">
        <f>IF(通常分様式!Z163&lt;&gt;"",通常分様式!Z163,"")</f>
        <v/>
      </c>
      <c r="AI154" s="399" t="str">
        <f>IF(通常分様式!AA163&lt;&gt;"",通常分様式!AA163,"")</f>
        <v/>
      </c>
      <c r="AJ154" s="399" t="str">
        <f>IF(通常分様式!AB163&lt;&gt;"",通常分様式!AB163,"")</f>
        <v/>
      </c>
    </row>
    <row r="155" spans="1:36">
      <c r="A155" s="399" t="str">
        <f>IF(K155&lt;&gt;"",通常分様式!$G$3,"")</f>
        <v/>
      </c>
      <c r="B155" s="399" t="str">
        <f>IF(K155&lt;&gt;"",通常分様式!$G$4,"")</f>
        <v/>
      </c>
      <c r="C155" s="399" t="str">
        <f>IF(K155&lt;&gt;"",通常分様式!$G$5,"")</f>
        <v/>
      </c>
      <c r="D155" s="399"/>
      <c r="E155" s="399"/>
      <c r="F155" s="399"/>
      <c r="G155" s="399"/>
      <c r="H155" s="399"/>
      <c r="I155" s="399">
        <f>IF(通常分様式!A164&lt;&gt;"",通常分様式!A164,"")</f>
        <v>151</v>
      </c>
      <c r="J155" s="399" t="str">
        <f>IF(通常分様式!B164&lt;&gt;"",通常分様式!B164,"")</f>
        <v/>
      </c>
      <c r="K155" s="399" t="str">
        <f>IF(通常分様式!C164&lt;&gt;"",通常分様式!C164,"")</f>
        <v/>
      </c>
      <c r="L155" s="399" t="str">
        <f>IF(通常分様式!D164&lt;&gt;"",通常分様式!D164,"")</f>
        <v/>
      </c>
      <c r="M155" s="399" t="str">
        <f>IF(通常分様式!E164&lt;&gt;"",通常分様式!E164,"")</f>
        <v/>
      </c>
      <c r="N155" s="399" t="str">
        <f>IF(通常分様式!F164&lt;&gt;"",通常分様式!F164,"")</f>
        <v/>
      </c>
      <c r="O155" s="399" t="str">
        <f>IF(通常分様式!G164&lt;&gt;"",通常分様式!G164,"")</f>
        <v/>
      </c>
      <c r="P155" s="399" t="str">
        <f>IF(通常分様式!H164&lt;&gt;"",通常分様式!H164,"")</f>
        <v/>
      </c>
      <c r="Q155" s="399" t="str">
        <f>IF(通常分様式!I164&lt;&gt;"",通常分様式!I164,"")</f>
        <v/>
      </c>
      <c r="R155" s="399" t="str">
        <f>IF(通常分様式!J164&lt;&gt;"",通常分様式!J164,"")</f>
        <v/>
      </c>
      <c r="S155" s="399" t="str">
        <f>IF(通常分様式!K164&lt;&gt;"",通常分様式!K164,"")</f>
        <v/>
      </c>
      <c r="T155" s="399" t="str">
        <f>IF(通常分様式!L164&lt;&gt;"",通常分様式!L164,"")</f>
        <v/>
      </c>
      <c r="U155" s="417" t="str">
        <f>IF(通常分様式!M164&lt;&gt;"",通常分様式!M164,"")</f>
        <v/>
      </c>
      <c r="V155" s="399" t="str">
        <f>IF(通常分様式!N164&lt;&gt;"",通常分様式!N164,"")</f>
        <v/>
      </c>
      <c r="W155" s="417" t="str">
        <f>IF(通常分様式!O164&lt;&gt;"",通常分様式!O164,"")</f>
        <v/>
      </c>
      <c r="X155" s="417" t="str">
        <f>IF(通常分様式!P164&lt;&gt;"",通常分様式!P164,"")</f>
        <v/>
      </c>
      <c r="Y155" s="417" t="str">
        <f>IF(通常分様式!Q164&lt;&gt;"",通常分様式!Q164,"")</f>
        <v/>
      </c>
      <c r="Z155" s="399" t="str">
        <f>IF(通常分様式!R164&lt;&gt;"",通常分様式!R164,"")</f>
        <v/>
      </c>
      <c r="AA155" s="399" t="str">
        <f>IF(通常分様式!S164&lt;&gt;"",通常分様式!S164,"")</f>
        <v/>
      </c>
      <c r="AB155" s="399" t="str">
        <f>IF(通常分様式!T164&lt;&gt;"",通常分様式!T164,"")</f>
        <v/>
      </c>
      <c r="AC155" s="399" t="str">
        <f>IF(通常分様式!U164&lt;&gt;"",通常分様式!U164,"")</f>
        <v/>
      </c>
      <c r="AD155" s="399" t="str">
        <f>IF(通常分様式!V164&lt;&gt;"",通常分様式!V164,"")</f>
        <v/>
      </c>
      <c r="AE155" s="399" t="str">
        <f>IF(通常分様式!W164&lt;&gt;"",通常分様式!W164,"")</f>
        <v/>
      </c>
      <c r="AF155" s="399" t="str">
        <f>IF(通常分様式!X164&lt;&gt;"",通常分様式!X164,"")</f>
        <v/>
      </c>
      <c r="AG155" s="399" t="str">
        <f>IF(通常分様式!Y164&lt;&gt;"",通常分様式!Y164,"")</f>
        <v/>
      </c>
      <c r="AH155" s="399" t="str">
        <f>IF(通常分様式!Z164&lt;&gt;"",通常分様式!Z164,"")</f>
        <v/>
      </c>
      <c r="AI155" s="399" t="str">
        <f>IF(通常分様式!AA164&lt;&gt;"",通常分様式!AA164,"")</f>
        <v/>
      </c>
      <c r="AJ155" s="399" t="str">
        <f>IF(通常分様式!AB164&lt;&gt;"",通常分様式!AB164,"")</f>
        <v/>
      </c>
    </row>
    <row r="156" spans="1:36">
      <c r="A156" s="399" t="str">
        <f>IF(K156&lt;&gt;"",通常分様式!$G$3,"")</f>
        <v/>
      </c>
      <c r="B156" s="399" t="str">
        <f>IF(K156&lt;&gt;"",通常分様式!$G$4,"")</f>
        <v/>
      </c>
      <c r="C156" s="399" t="str">
        <f>IF(K156&lt;&gt;"",通常分様式!$G$5,"")</f>
        <v/>
      </c>
      <c r="D156" s="399"/>
      <c r="E156" s="399"/>
      <c r="F156" s="399"/>
      <c r="G156" s="399"/>
      <c r="H156" s="399"/>
      <c r="I156" s="399">
        <f>IF(通常分様式!A165&lt;&gt;"",通常分様式!A165,"")</f>
        <v>152</v>
      </c>
      <c r="J156" s="399" t="str">
        <f>IF(通常分様式!B165&lt;&gt;"",通常分様式!B165,"")</f>
        <v/>
      </c>
      <c r="K156" s="399" t="str">
        <f>IF(通常分様式!C165&lt;&gt;"",通常分様式!C165,"")</f>
        <v/>
      </c>
      <c r="L156" s="399" t="str">
        <f>IF(通常分様式!D165&lt;&gt;"",通常分様式!D165,"")</f>
        <v/>
      </c>
      <c r="M156" s="399" t="str">
        <f>IF(通常分様式!E165&lt;&gt;"",通常分様式!E165,"")</f>
        <v/>
      </c>
      <c r="N156" s="399" t="str">
        <f>IF(通常分様式!F165&lt;&gt;"",通常分様式!F165,"")</f>
        <v/>
      </c>
      <c r="O156" s="399" t="str">
        <f>IF(通常分様式!G165&lt;&gt;"",通常分様式!G165,"")</f>
        <v/>
      </c>
      <c r="P156" s="399" t="str">
        <f>IF(通常分様式!H165&lt;&gt;"",通常分様式!H165,"")</f>
        <v/>
      </c>
      <c r="Q156" s="399" t="str">
        <f>IF(通常分様式!I165&lt;&gt;"",通常分様式!I165,"")</f>
        <v/>
      </c>
      <c r="R156" s="399" t="str">
        <f>IF(通常分様式!J165&lt;&gt;"",通常分様式!J165,"")</f>
        <v/>
      </c>
      <c r="S156" s="399" t="str">
        <f>IF(通常分様式!K165&lt;&gt;"",通常分様式!K165,"")</f>
        <v/>
      </c>
      <c r="T156" s="399" t="str">
        <f>IF(通常分様式!L165&lt;&gt;"",通常分様式!L165,"")</f>
        <v/>
      </c>
      <c r="U156" s="417" t="str">
        <f>IF(通常分様式!M165&lt;&gt;"",通常分様式!M165,"")</f>
        <v/>
      </c>
      <c r="V156" s="399" t="str">
        <f>IF(通常分様式!N165&lt;&gt;"",通常分様式!N165,"")</f>
        <v/>
      </c>
      <c r="W156" s="417" t="str">
        <f>IF(通常分様式!O165&lt;&gt;"",通常分様式!O165,"")</f>
        <v/>
      </c>
      <c r="X156" s="417" t="str">
        <f>IF(通常分様式!P165&lt;&gt;"",通常分様式!P165,"")</f>
        <v/>
      </c>
      <c r="Y156" s="417" t="str">
        <f>IF(通常分様式!Q165&lt;&gt;"",通常分様式!Q165,"")</f>
        <v/>
      </c>
      <c r="Z156" s="399" t="str">
        <f>IF(通常分様式!R165&lt;&gt;"",通常分様式!R165,"")</f>
        <v/>
      </c>
      <c r="AA156" s="399" t="str">
        <f>IF(通常分様式!S165&lt;&gt;"",通常分様式!S165,"")</f>
        <v/>
      </c>
      <c r="AB156" s="399" t="str">
        <f>IF(通常分様式!T165&lt;&gt;"",通常分様式!T165,"")</f>
        <v/>
      </c>
      <c r="AC156" s="399" t="str">
        <f>IF(通常分様式!U165&lt;&gt;"",通常分様式!U165,"")</f>
        <v/>
      </c>
      <c r="AD156" s="399" t="str">
        <f>IF(通常分様式!V165&lt;&gt;"",通常分様式!V165,"")</f>
        <v/>
      </c>
      <c r="AE156" s="399" t="str">
        <f>IF(通常分様式!W165&lt;&gt;"",通常分様式!W165,"")</f>
        <v/>
      </c>
      <c r="AF156" s="399" t="str">
        <f>IF(通常分様式!X165&lt;&gt;"",通常分様式!X165,"")</f>
        <v/>
      </c>
      <c r="AG156" s="399" t="str">
        <f>IF(通常分様式!Y165&lt;&gt;"",通常分様式!Y165,"")</f>
        <v/>
      </c>
      <c r="AH156" s="399" t="str">
        <f>IF(通常分様式!Z165&lt;&gt;"",通常分様式!Z165,"")</f>
        <v/>
      </c>
      <c r="AI156" s="399" t="str">
        <f>IF(通常分様式!AA165&lt;&gt;"",通常分様式!AA165,"")</f>
        <v/>
      </c>
      <c r="AJ156" s="399" t="str">
        <f>IF(通常分様式!AB165&lt;&gt;"",通常分様式!AB165,"")</f>
        <v/>
      </c>
    </row>
    <row r="157" spans="1:36">
      <c r="A157" s="399" t="str">
        <f>IF(K157&lt;&gt;"",通常分様式!$G$3,"")</f>
        <v/>
      </c>
      <c r="B157" s="399" t="str">
        <f>IF(K157&lt;&gt;"",通常分様式!$G$4,"")</f>
        <v/>
      </c>
      <c r="C157" s="399" t="str">
        <f>IF(K157&lt;&gt;"",通常分様式!$G$5,"")</f>
        <v/>
      </c>
      <c r="D157" s="399"/>
      <c r="E157" s="399"/>
      <c r="F157" s="399"/>
      <c r="G157" s="399"/>
      <c r="H157" s="399"/>
      <c r="I157" s="399">
        <f>IF(通常分様式!A166&lt;&gt;"",通常分様式!A166,"")</f>
        <v>153</v>
      </c>
      <c r="J157" s="399" t="str">
        <f>IF(通常分様式!B166&lt;&gt;"",通常分様式!B166,"")</f>
        <v/>
      </c>
      <c r="K157" s="399" t="str">
        <f>IF(通常分様式!C166&lt;&gt;"",通常分様式!C166,"")</f>
        <v/>
      </c>
      <c r="L157" s="399" t="str">
        <f>IF(通常分様式!D166&lt;&gt;"",通常分様式!D166,"")</f>
        <v/>
      </c>
      <c r="M157" s="399" t="str">
        <f>IF(通常分様式!E166&lt;&gt;"",通常分様式!E166,"")</f>
        <v/>
      </c>
      <c r="N157" s="399" t="str">
        <f>IF(通常分様式!F166&lt;&gt;"",通常分様式!F166,"")</f>
        <v/>
      </c>
      <c r="O157" s="399" t="str">
        <f>IF(通常分様式!G166&lt;&gt;"",通常分様式!G166,"")</f>
        <v/>
      </c>
      <c r="P157" s="399" t="str">
        <f>IF(通常分様式!H166&lt;&gt;"",通常分様式!H166,"")</f>
        <v/>
      </c>
      <c r="Q157" s="399" t="str">
        <f>IF(通常分様式!I166&lt;&gt;"",通常分様式!I166,"")</f>
        <v/>
      </c>
      <c r="R157" s="399" t="str">
        <f>IF(通常分様式!J166&lt;&gt;"",通常分様式!J166,"")</f>
        <v/>
      </c>
      <c r="S157" s="399" t="str">
        <f>IF(通常分様式!K166&lt;&gt;"",通常分様式!K166,"")</f>
        <v/>
      </c>
      <c r="T157" s="399" t="str">
        <f>IF(通常分様式!L166&lt;&gt;"",通常分様式!L166,"")</f>
        <v/>
      </c>
      <c r="U157" s="417" t="str">
        <f>IF(通常分様式!M166&lt;&gt;"",通常分様式!M166,"")</f>
        <v/>
      </c>
      <c r="V157" s="399" t="str">
        <f>IF(通常分様式!N166&lt;&gt;"",通常分様式!N166,"")</f>
        <v/>
      </c>
      <c r="W157" s="417" t="str">
        <f>IF(通常分様式!O166&lt;&gt;"",通常分様式!O166,"")</f>
        <v/>
      </c>
      <c r="X157" s="417" t="str">
        <f>IF(通常分様式!P166&lt;&gt;"",通常分様式!P166,"")</f>
        <v/>
      </c>
      <c r="Y157" s="417" t="str">
        <f>IF(通常分様式!Q166&lt;&gt;"",通常分様式!Q166,"")</f>
        <v/>
      </c>
      <c r="Z157" s="399" t="str">
        <f>IF(通常分様式!R166&lt;&gt;"",通常分様式!R166,"")</f>
        <v/>
      </c>
      <c r="AA157" s="399" t="str">
        <f>IF(通常分様式!S166&lt;&gt;"",通常分様式!S166,"")</f>
        <v/>
      </c>
      <c r="AB157" s="399" t="str">
        <f>IF(通常分様式!T166&lt;&gt;"",通常分様式!T166,"")</f>
        <v/>
      </c>
      <c r="AC157" s="399" t="str">
        <f>IF(通常分様式!U166&lt;&gt;"",通常分様式!U166,"")</f>
        <v/>
      </c>
      <c r="AD157" s="399" t="str">
        <f>IF(通常分様式!V166&lt;&gt;"",通常分様式!V166,"")</f>
        <v/>
      </c>
      <c r="AE157" s="399" t="str">
        <f>IF(通常分様式!W166&lt;&gt;"",通常分様式!W166,"")</f>
        <v/>
      </c>
      <c r="AF157" s="399" t="str">
        <f>IF(通常分様式!X166&lt;&gt;"",通常分様式!X166,"")</f>
        <v/>
      </c>
      <c r="AG157" s="399" t="str">
        <f>IF(通常分様式!Y166&lt;&gt;"",通常分様式!Y166,"")</f>
        <v/>
      </c>
      <c r="AH157" s="399" t="str">
        <f>IF(通常分様式!Z166&lt;&gt;"",通常分様式!Z166,"")</f>
        <v/>
      </c>
      <c r="AI157" s="399" t="str">
        <f>IF(通常分様式!AA166&lt;&gt;"",通常分様式!AA166,"")</f>
        <v/>
      </c>
      <c r="AJ157" s="399" t="str">
        <f>IF(通常分様式!AB166&lt;&gt;"",通常分様式!AB166,"")</f>
        <v/>
      </c>
    </row>
    <row r="158" spans="1:36">
      <c r="A158" s="399" t="str">
        <f>IF(K158&lt;&gt;"",通常分様式!$G$3,"")</f>
        <v/>
      </c>
      <c r="B158" s="399" t="str">
        <f>IF(K158&lt;&gt;"",通常分様式!$G$4,"")</f>
        <v/>
      </c>
      <c r="C158" s="399" t="str">
        <f>IF(K158&lt;&gt;"",通常分様式!$G$5,"")</f>
        <v/>
      </c>
      <c r="D158" s="399"/>
      <c r="E158" s="399"/>
      <c r="F158" s="399"/>
      <c r="G158" s="399"/>
      <c r="H158" s="399"/>
      <c r="I158" s="399">
        <f>IF(通常分様式!A167&lt;&gt;"",通常分様式!A167,"")</f>
        <v>154</v>
      </c>
      <c r="J158" s="399" t="str">
        <f>IF(通常分様式!B167&lt;&gt;"",通常分様式!B167,"")</f>
        <v/>
      </c>
      <c r="K158" s="399" t="str">
        <f>IF(通常分様式!C167&lt;&gt;"",通常分様式!C167,"")</f>
        <v/>
      </c>
      <c r="L158" s="399" t="str">
        <f>IF(通常分様式!D167&lt;&gt;"",通常分様式!D167,"")</f>
        <v/>
      </c>
      <c r="M158" s="399" t="str">
        <f>IF(通常分様式!E167&lt;&gt;"",通常分様式!E167,"")</f>
        <v/>
      </c>
      <c r="N158" s="399" t="str">
        <f>IF(通常分様式!F167&lt;&gt;"",通常分様式!F167,"")</f>
        <v/>
      </c>
      <c r="O158" s="399" t="str">
        <f>IF(通常分様式!G167&lt;&gt;"",通常分様式!G167,"")</f>
        <v/>
      </c>
      <c r="P158" s="399" t="str">
        <f>IF(通常分様式!H167&lt;&gt;"",通常分様式!H167,"")</f>
        <v/>
      </c>
      <c r="Q158" s="399" t="str">
        <f>IF(通常分様式!I167&lt;&gt;"",通常分様式!I167,"")</f>
        <v/>
      </c>
      <c r="R158" s="399" t="str">
        <f>IF(通常分様式!J167&lt;&gt;"",通常分様式!J167,"")</f>
        <v/>
      </c>
      <c r="S158" s="399" t="str">
        <f>IF(通常分様式!K167&lt;&gt;"",通常分様式!K167,"")</f>
        <v/>
      </c>
      <c r="T158" s="399" t="str">
        <f>IF(通常分様式!L167&lt;&gt;"",通常分様式!L167,"")</f>
        <v/>
      </c>
      <c r="U158" s="417" t="str">
        <f>IF(通常分様式!M167&lt;&gt;"",通常分様式!M167,"")</f>
        <v/>
      </c>
      <c r="V158" s="399" t="str">
        <f>IF(通常分様式!N167&lt;&gt;"",通常分様式!N167,"")</f>
        <v/>
      </c>
      <c r="W158" s="417" t="str">
        <f>IF(通常分様式!O167&lt;&gt;"",通常分様式!O167,"")</f>
        <v/>
      </c>
      <c r="X158" s="417" t="str">
        <f>IF(通常分様式!P167&lt;&gt;"",通常分様式!P167,"")</f>
        <v/>
      </c>
      <c r="Y158" s="417" t="str">
        <f>IF(通常分様式!Q167&lt;&gt;"",通常分様式!Q167,"")</f>
        <v/>
      </c>
      <c r="Z158" s="399" t="str">
        <f>IF(通常分様式!R167&lt;&gt;"",通常分様式!R167,"")</f>
        <v/>
      </c>
      <c r="AA158" s="399" t="str">
        <f>IF(通常分様式!S167&lt;&gt;"",通常分様式!S167,"")</f>
        <v/>
      </c>
      <c r="AB158" s="399" t="str">
        <f>IF(通常分様式!T167&lt;&gt;"",通常分様式!T167,"")</f>
        <v/>
      </c>
      <c r="AC158" s="399" t="str">
        <f>IF(通常分様式!U167&lt;&gt;"",通常分様式!U167,"")</f>
        <v/>
      </c>
      <c r="AD158" s="399" t="str">
        <f>IF(通常分様式!V167&lt;&gt;"",通常分様式!V167,"")</f>
        <v/>
      </c>
      <c r="AE158" s="399" t="str">
        <f>IF(通常分様式!W167&lt;&gt;"",通常分様式!W167,"")</f>
        <v/>
      </c>
      <c r="AF158" s="399" t="str">
        <f>IF(通常分様式!X167&lt;&gt;"",通常分様式!X167,"")</f>
        <v/>
      </c>
      <c r="AG158" s="399" t="str">
        <f>IF(通常分様式!Y167&lt;&gt;"",通常分様式!Y167,"")</f>
        <v/>
      </c>
      <c r="AH158" s="399" t="str">
        <f>IF(通常分様式!Z167&lt;&gt;"",通常分様式!Z167,"")</f>
        <v/>
      </c>
      <c r="AI158" s="399" t="str">
        <f>IF(通常分様式!AA167&lt;&gt;"",通常分様式!AA167,"")</f>
        <v/>
      </c>
      <c r="AJ158" s="399" t="str">
        <f>IF(通常分様式!AB167&lt;&gt;"",通常分様式!AB167,"")</f>
        <v/>
      </c>
    </row>
    <row r="159" spans="1:36">
      <c r="A159" s="399" t="str">
        <f>IF(K159&lt;&gt;"",通常分様式!$G$3,"")</f>
        <v/>
      </c>
      <c r="B159" s="399" t="str">
        <f>IF(K159&lt;&gt;"",通常分様式!$G$4,"")</f>
        <v/>
      </c>
      <c r="C159" s="399" t="str">
        <f>IF(K159&lt;&gt;"",通常分様式!$G$5,"")</f>
        <v/>
      </c>
      <c r="D159" s="399"/>
      <c r="E159" s="399"/>
      <c r="F159" s="399"/>
      <c r="G159" s="399"/>
      <c r="H159" s="399"/>
      <c r="I159" s="399">
        <f>IF(通常分様式!A168&lt;&gt;"",通常分様式!A168,"")</f>
        <v>155</v>
      </c>
      <c r="J159" s="399" t="str">
        <f>IF(通常分様式!B168&lt;&gt;"",通常分様式!B168,"")</f>
        <v/>
      </c>
      <c r="K159" s="399" t="str">
        <f>IF(通常分様式!C168&lt;&gt;"",通常分様式!C168,"")</f>
        <v/>
      </c>
      <c r="L159" s="399" t="str">
        <f>IF(通常分様式!D168&lt;&gt;"",通常分様式!D168,"")</f>
        <v/>
      </c>
      <c r="M159" s="399" t="str">
        <f>IF(通常分様式!E168&lt;&gt;"",通常分様式!E168,"")</f>
        <v/>
      </c>
      <c r="N159" s="399" t="str">
        <f>IF(通常分様式!F168&lt;&gt;"",通常分様式!F168,"")</f>
        <v/>
      </c>
      <c r="O159" s="399" t="str">
        <f>IF(通常分様式!G168&lt;&gt;"",通常分様式!G168,"")</f>
        <v/>
      </c>
      <c r="P159" s="399" t="str">
        <f>IF(通常分様式!H168&lt;&gt;"",通常分様式!H168,"")</f>
        <v/>
      </c>
      <c r="Q159" s="399" t="str">
        <f>IF(通常分様式!I168&lt;&gt;"",通常分様式!I168,"")</f>
        <v/>
      </c>
      <c r="R159" s="399" t="str">
        <f>IF(通常分様式!J168&lt;&gt;"",通常分様式!J168,"")</f>
        <v/>
      </c>
      <c r="S159" s="399" t="str">
        <f>IF(通常分様式!K168&lt;&gt;"",通常分様式!K168,"")</f>
        <v/>
      </c>
      <c r="T159" s="399" t="str">
        <f>IF(通常分様式!L168&lt;&gt;"",通常分様式!L168,"")</f>
        <v/>
      </c>
      <c r="U159" s="417" t="str">
        <f>IF(通常分様式!M168&lt;&gt;"",通常分様式!M168,"")</f>
        <v/>
      </c>
      <c r="V159" s="399" t="str">
        <f>IF(通常分様式!N168&lt;&gt;"",通常分様式!N168,"")</f>
        <v/>
      </c>
      <c r="W159" s="417" t="str">
        <f>IF(通常分様式!O168&lt;&gt;"",通常分様式!O168,"")</f>
        <v/>
      </c>
      <c r="X159" s="417" t="str">
        <f>IF(通常分様式!P168&lt;&gt;"",通常分様式!P168,"")</f>
        <v/>
      </c>
      <c r="Y159" s="417" t="str">
        <f>IF(通常分様式!Q168&lt;&gt;"",通常分様式!Q168,"")</f>
        <v/>
      </c>
      <c r="Z159" s="399" t="str">
        <f>IF(通常分様式!R168&lt;&gt;"",通常分様式!R168,"")</f>
        <v/>
      </c>
      <c r="AA159" s="399" t="str">
        <f>IF(通常分様式!S168&lt;&gt;"",通常分様式!S168,"")</f>
        <v/>
      </c>
      <c r="AB159" s="399" t="str">
        <f>IF(通常分様式!T168&lt;&gt;"",通常分様式!T168,"")</f>
        <v/>
      </c>
      <c r="AC159" s="399" t="str">
        <f>IF(通常分様式!U168&lt;&gt;"",通常分様式!U168,"")</f>
        <v/>
      </c>
      <c r="AD159" s="399" t="str">
        <f>IF(通常分様式!V168&lt;&gt;"",通常分様式!V168,"")</f>
        <v/>
      </c>
      <c r="AE159" s="399" t="str">
        <f>IF(通常分様式!W168&lt;&gt;"",通常分様式!W168,"")</f>
        <v/>
      </c>
      <c r="AF159" s="399" t="str">
        <f>IF(通常分様式!X168&lt;&gt;"",通常分様式!X168,"")</f>
        <v/>
      </c>
      <c r="AG159" s="399" t="str">
        <f>IF(通常分様式!Y168&lt;&gt;"",通常分様式!Y168,"")</f>
        <v/>
      </c>
      <c r="AH159" s="399" t="str">
        <f>IF(通常分様式!Z168&lt;&gt;"",通常分様式!Z168,"")</f>
        <v/>
      </c>
      <c r="AI159" s="399" t="str">
        <f>IF(通常分様式!AA168&lt;&gt;"",通常分様式!AA168,"")</f>
        <v/>
      </c>
      <c r="AJ159" s="399" t="str">
        <f>IF(通常分様式!AB168&lt;&gt;"",通常分様式!AB168,"")</f>
        <v/>
      </c>
    </row>
    <row r="160" spans="1:36">
      <c r="A160" s="399" t="str">
        <f>IF(K160&lt;&gt;"",通常分様式!$G$3,"")</f>
        <v/>
      </c>
      <c r="B160" s="399" t="str">
        <f>IF(K160&lt;&gt;"",通常分様式!$G$4,"")</f>
        <v/>
      </c>
      <c r="C160" s="399" t="str">
        <f>IF(K160&lt;&gt;"",通常分様式!$G$5,"")</f>
        <v/>
      </c>
      <c r="D160" s="399"/>
      <c r="E160" s="399"/>
      <c r="F160" s="399"/>
      <c r="G160" s="399"/>
      <c r="H160" s="399"/>
      <c r="I160" s="399">
        <f>IF(通常分様式!A169&lt;&gt;"",通常分様式!A169,"")</f>
        <v>156</v>
      </c>
      <c r="J160" s="399" t="str">
        <f>IF(通常分様式!B169&lt;&gt;"",通常分様式!B169,"")</f>
        <v/>
      </c>
      <c r="K160" s="399" t="str">
        <f>IF(通常分様式!C169&lt;&gt;"",通常分様式!C169,"")</f>
        <v/>
      </c>
      <c r="L160" s="399" t="str">
        <f>IF(通常分様式!D169&lt;&gt;"",通常分様式!D169,"")</f>
        <v/>
      </c>
      <c r="M160" s="399" t="str">
        <f>IF(通常分様式!E169&lt;&gt;"",通常分様式!E169,"")</f>
        <v/>
      </c>
      <c r="N160" s="399" t="str">
        <f>IF(通常分様式!F169&lt;&gt;"",通常分様式!F169,"")</f>
        <v/>
      </c>
      <c r="O160" s="399" t="str">
        <f>IF(通常分様式!G169&lt;&gt;"",通常分様式!G169,"")</f>
        <v/>
      </c>
      <c r="P160" s="399" t="str">
        <f>IF(通常分様式!H169&lt;&gt;"",通常分様式!H169,"")</f>
        <v/>
      </c>
      <c r="Q160" s="399" t="str">
        <f>IF(通常分様式!I169&lt;&gt;"",通常分様式!I169,"")</f>
        <v/>
      </c>
      <c r="R160" s="399" t="str">
        <f>IF(通常分様式!J169&lt;&gt;"",通常分様式!J169,"")</f>
        <v/>
      </c>
      <c r="S160" s="399" t="str">
        <f>IF(通常分様式!K169&lt;&gt;"",通常分様式!K169,"")</f>
        <v/>
      </c>
      <c r="T160" s="399" t="str">
        <f>IF(通常分様式!L169&lt;&gt;"",通常分様式!L169,"")</f>
        <v/>
      </c>
      <c r="U160" s="417" t="str">
        <f>IF(通常分様式!M169&lt;&gt;"",通常分様式!M169,"")</f>
        <v/>
      </c>
      <c r="V160" s="399" t="str">
        <f>IF(通常分様式!N169&lt;&gt;"",通常分様式!N169,"")</f>
        <v/>
      </c>
      <c r="W160" s="417" t="str">
        <f>IF(通常分様式!O169&lt;&gt;"",通常分様式!O169,"")</f>
        <v/>
      </c>
      <c r="X160" s="417" t="str">
        <f>IF(通常分様式!P169&lt;&gt;"",通常分様式!P169,"")</f>
        <v/>
      </c>
      <c r="Y160" s="417" t="str">
        <f>IF(通常分様式!Q169&lt;&gt;"",通常分様式!Q169,"")</f>
        <v/>
      </c>
      <c r="Z160" s="399" t="str">
        <f>IF(通常分様式!R169&lt;&gt;"",通常分様式!R169,"")</f>
        <v/>
      </c>
      <c r="AA160" s="399" t="str">
        <f>IF(通常分様式!S169&lt;&gt;"",通常分様式!S169,"")</f>
        <v/>
      </c>
      <c r="AB160" s="399" t="str">
        <f>IF(通常分様式!T169&lt;&gt;"",通常分様式!T169,"")</f>
        <v/>
      </c>
      <c r="AC160" s="399" t="str">
        <f>IF(通常分様式!U169&lt;&gt;"",通常分様式!U169,"")</f>
        <v/>
      </c>
      <c r="AD160" s="399" t="str">
        <f>IF(通常分様式!V169&lt;&gt;"",通常分様式!V169,"")</f>
        <v/>
      </c>
      <c r="AE160" s="399" t="str">
        <f>IF(通常分様式!W169&lt;&gt;"",通常分様式!W169,"")</f>
        <v/>
      </c>
      <c r="AF160" s="399" t="str">
        <f>IF(通常分様式!X169&lt;&gt;"",通常分様式!X169,"")</f>
        <v/>
      </c>
      <c r="AG160" s="399" t="str">
        <f>IF(通常分様式!Y169&lt;&gt;"",通常分様式!Y169,"")</f>
        <v/>
      </c>
      <c r="AH160" s="399" t="str">
        <f>IF(通常分様式!Z169&lt;&gt;"",通常分様式!Z169,"")</f>
        <v/>
      </c>
      <c r="AI160" s="399" t="str">
        <f>IF(通常分様式!AA169&lt;&gt;"",通常分様式!AA169,"")</f>
        <v/>
      </c>
      <c r="AJ160" s="399" t="str">
        <f>IF(通常分様式!AB169&lt;&gt;"",通常分様式!AB169,"")</f>
        <v/>
      </c>
    </row>
    <row r="161" spans="1:36">
      <c r="A161" s="399" t="str">
        <f>IF(K161&lt;&gt;"",通常分様式!$G$3,"")</f>
        <v/>
      </c>
      <c r="B161" s="399" t="str">
        <f>IF(K161&lt;&gt;"",通常分様式!$G$4,"")</f>
        <v/>
      </c>
      <c r="C161" s="399" t="str">
        <f>IF(K161&lt;&gt;"",通常分様式!$G$5,"")</f>
        <v/>
      </c>
      <c r="D161" s="399"/>
      <c r="E161" s="399"/>
      <c r="F161" s="399"/>
      <c r="G161" s="399"/>
      <c r="H161" s="399"/>
      <c r="I161" s="399">
        <f>IF(通常分様式!A170&lt;&gt;"",通常分様式!A170,"")</f>
        <v>157</v>
      </c>
      <c r="J161" s="399" t="str">
        <f>IF(通常分様式!B170&lt;&gt;"",通常分様式!B170,"")</f>
        <v/>
      </c>
      <c r="K161" s="399" t="str">
        <f>IF(通常分様式!C170&lt;&gt;"",通常分様式!C170,"")</f>
        <v/>
      </c>
      <c r="L161" s="399" t="str">
        <f>IF(通常分様式!D170&lt;&gt;"",通常分様式!D170,"")</f>
        <v/>
      </c>
      <c r="M161" s="399" t="str">
        <f>IF(通常分様式!E170&lt;&gt;"",通常分様式!E170,"")</f>
        <v/>
      </c>
      <c r="N161" s="399" t="str">
        <f>IF(通常分様式!F170&lt;&gt;"",通常分様式!F170,"")</f>
        <v/>
      </c>
      <c r="O161" s="399" t="str">
        <f>IF(通常分様式!G170&lt;&gt;"",通常分様式!G170,"")</f>
        <v/>
      </c>
      <c r="P161" s="399" t="str">
        <f>IF(通常分様式!H170&lt;&gt;"",通常分様式!H170,"")</f>
        <v/>
      </c>
      <c r="Q161" s="399" t="str">
        <f>IF(通常分様式!I170&lt;&gt;"",通常分様式!I170,"")</f>
        <v/>
      </c>
      <c r="R161" s="399" t="str">
        <f>IF(通常分様式!J170&lt;&gt;"",通常分様式!J170,"")</f>
        <v/>
      </c>
      <c r="S161" s="399" t="str">
        <f>IF(通常分様式!K170&lt;&gt;"",通常分様式!K170,"")</f>
        <v/>
      </c>
      <c r="T161" s="399" t="str">
        <f>IF(通常分様式!L170&lt;&gt;"",通常分様式!L170,"")</f>
        <v/>
      </c>
      <c r="U161" s="417" t="str">
        <f>IF(通常分様式!M170&lt;&gt;"",通常分様式!M170,"")</f>
        <v/>
      </c>
      <c r="V161" s="399" t="str">
        <f>IF(通常分様式!N170&lt;&gt;"",通常分様式!N170,"")</f>
        <v/>
      </c>
      <c r="W161" s="417" t="str">
        <f>IF(通常分様式!O170&lt;&gt;"",通常分様式!O170,"")</f>
        <v/>
      </c>
      <c r="X161" s="417" t="str">
        <f>IF(通常分様式!P170&lt;&gt;"",通常分様式!P170,"")</f>
        <v/>
      </c>
      <c r="Y161" s="417" t="str">
        <f>IF(通常分様式!Q170&lt;&gt;"",通常分様式!Q170,"")</f>
        <v/>
      </c>
      <c r="Z161" s="399" t="str">
        <f>IF(通常分様式!R170&lt;&gt;"",通常分様式!R170,"")</f>
        <v/>
      </c>
      <c r="AA161" s="399" t="str">
        <f>IF(通常分様式!S170&lt;&gt;"",通常分様式!S170,"")</f>
        <v/>
      </c>
      <c r="AB161" s="399" t="str">
        <f>IF(通常分様式!T170&lt;&gt;"",通常分様式!T170,"")</f>
        <v/>
      </c>
      <c r="AC161" s="399" t="str">
        <f>IF(通常分様式!U170&lt;&gt;"",通常分様式!U170,"")</f>
        <v/>
      </c>
      <c r="AD161" s="399" t="str">
        <f>IF(通常分様式!V170&lt;&gt;"",通常分様式!V170,"")</f>
        <v/>
      </c>
      <c r="AE161" s="399" t="str">
        <f>IF(通常分様式!W170&lt;&gt;"",通常分様式!W170,"")</f>
        <v/>
      </c>
      <c r="AF161" s="399" t="str">
        <f>IF(通常分様式!X170&lt;&gt;"",通常分様式!X170,"")</f>
        <v/>
      </c>
      <c r="AG161" s="399" t="str">
        <f>IF(通常分様式!Y170&lt;&gt;"",通常分様式!Y170,"")</f>
        <v/>
      </c>
      <c r="AH161" s="399" t="str">
        <f>IF(通常分様式!Z170&lt;&gt;"",通常分様式!Z170,"")</f>
        <v/>
      </c>
      <c r="AI161" s="399" t="str">
        <f>IF(通常分様式!AA170&lt;&gt;"",通常分様式!AA170,"")</f>
        <v/>
      </c>
      <c r="AJ161" s="399" t="str">
        <f>IF(通常分様式!AB170&lt;&gt;"",通常分様式!AB170,"")</f>
        <v/>
      </c>
    </row>
    <row r="162" spans="1:36">
      <c r="A162" s="399" t="str">
        <f>IF(K162&lt;&gt;"",通常分様式!$G$3,"")</f>
        <v/>
      </c>
      <c r="B162" s="399" t="str">
        <f>IF(K162&lt;&gt;"",通常分様式!$G$4,"")</f>
        <v/>
      </c>
      <c r="C162" s="399" t="str">
        <f>IF(K162&lt;&gt;"",通常分様式!$G$5,"")</f>
        <v/>
      </c>
      <c r="D162" s="399"/>
      <c r="E162" s="399"/>
      <c r="F162" s="399"/>
      <c r="G162" s="399"/>
      <c r="H162" s="399"/>
      <c r="I162" s="399">
        <f>IF(通常分様式!A171&lt;&gt;"",通常分様式!A171,"")</f>
        <v>158</v>
      </c>
      <c r="J162" s="399" t="str">
        <f>IF(通常分様式!B171&lt;&gt;"",通常分様式!B171,"")</f>
        <v/>
      </c>
      <c r="K162" s="399" t="str">
        <f>IF(通常分様式!C171&lt;&gt;"",通常分様式!C171,"")</f>
        <v/>
      </c>
      <c r="L162" s="399" t="str">
        <f>IF(通常分様式!D171&lt;&gt;"",通常分様式!D171,"")</f>
        <v/>
      </c>
      <c r="M162" s="399" t="str">
        <f>IF(通常分様式!E171&lt;&gt;"",通常分様式!E171,"")</f>
        <v/>
      </c>
      <c r="N162" s="399" t="str">
        <f>IF(通常分様式!F171&lt;&gt;"",通常分様式!F171,"")</f>
        <v/>
      </c>
      <c r="O162" s="399" t="str">
        <f>IF(通常分様式!G171&lt;&gt;"",通常分様式!G171,"")</f>
        <v/>
      </c>
      <c r="P162" s="399" t="str">
        <f>IF(通常分様式!H171&lt;&gt;"",通常分様式!H171,"")</f>
        <v/>
      </c>
      <c r="Q162" s="399" t="str">
        <f>IF(通常分様式!I171&lt;&gt;"",通常分様式!I171,"")</f>
        <v/>
      </c>
      <c r="R162" s="399" t="str">
        <f>IF(通常分様式!J171&lt;&gt;"",通常分様式!J171,"")</f>
        <v/>
      </c>
      <c r="S162" s="399" t="str">
        <f>IF(通常分様式!K171&lt;&gt;"",通常分様式!K171,"")</f>
        <v/>
      </c>
      <c r="T162" s="399" t="str">
        <f>IF(通常分様式!L171&lt;&gt;"",通常分様式!L171,"")</f>
        <v/>
      </c>
      <c r="U162" s="417" t="str">
        <f>IF(通常分様式!M171&lt;&gt;"",通常分様式!M171,"")</f>
        <v/>
      </c>
      <c r="V162" s="399" t="str">
        <f>IF(通常分様式!N171&lt;&gt;"",通常分様式!N171,"")</f>
        <v/>
      </c>
      <c r="W162" s="417" t="str">
        <f>IF(通常分様式!O171&lt;&gt;"",通常分様式!O171,"")</f>
        <v/>
      </c>
      <c r="X162" s="417" t="str">
        <f>IF(通常分様式!P171&lt;&gt;"",通常分様式!P171,"")</f>
        <v/>
      </c>
      <c r="Y162" s="417" t="str">
        <f>IF(通常分様式!Q171&lt;&gt;"",通常分様式!Q171,"")</f>
        <v/>
      </c>
      <c r="Z162" s="399" t="str">
        <f>IF(通常分様式!R171&lt;&gt;"",通常分様式!R171,"")</f>
        <v/>
      </c>
      <c r="AA162" s="399" t="str">
        <f>IF(通常分様式!S171&lt;&gt;"",通常分様式!S171,"")</f>
        <v/>
      </c>
      <c r="AB162" s="399" t="str">
        <f>IF(通常分様式!T171&lt;&gt;"",通常分様式!T171,"")</f>
        <v/>
      </c>
      <c r="AC162" s="399" t="str">
        <f>IF(通常分様式!U171&lt;&gt;"",通常分様式!U171,"")</f>
        <v/>
      </c>
      <c r="AD162" s="399" t="str">
        <f>IF(通常分様式!V171&lt;&gt;"",通常分様式!V171,"")</f>
        <v/>
      </c>
      <c r="AE162" s="399" t="str">
        <f>IF(通常分様式!W171&lt;&gt;"",通常分様式!W171,"")</f>
        <v/>
      </c>
      <c r="AF162" s="399" t="str">
        <f>IF(通常分様式!X171&lt;&gt;"",通常分様式!X171,"")</f>
        <v/>
      </c>
      <c r="AG162" s="399" t="str">
        <f>IF(通常分様式!Y171&lt;&gt;"",通常分様式!Y171,"")</f>
        <v/>
      </c>
      <c r="AH162" s="399" t="str">
        <f>IF(通常分様式!Z171&lt;&gt;"",通常分様式!Z171,"")</f>
        <v/>
      </c>
      <c r="AI162" s="399" t="str">
        <f>IF(通常分様式!AA171&lt;&gt;"",通常分様式!AA171,"")</f>
        <v/>
      </c>
      <c r="AJ162" s="399" t="str">
        <f>IF(通常分様式!AB171&lt;&gt;"",通常分様式!AB171,"")</f>
        <v/>
      </c>
    </row>
    <row r="163" spans="1:36">
      <c r="A163" s="399" t="str">
        <f>IF(K163&lt;&gt;"",通常分様式!$G$3,"")</f>
        <v/>
      </c>
      <c r="B163" s="399" t="str">
        <f>IF(K163&lt;&gt;"",通常分様式!$G$4,"")</f>
        <v/>
      </c>
      <c r="C163" s="399" t="str">
        <f>IF(K163&lt;&gt;"",通常分様式!$G$5,"")</f>
        <v/>
      </c>
      <c r="D163" s="399"/>
      <c r="E163" s="399"/>
      <c r="F163" s="399"/>
      <c r="G163" s="399"/>
      <c r="H163" s="399"/>
      <c r="I163" s="399">
        <f>IF(通常分様式!A172&lt;&gt;"",通常分様式!A172,"")</f>
        <v>159</v>
      </c>
      <c r="J163" s="399" t="str">
        <f>IF(通常分様式!B172&lt;&gt;"",通常分様式!B172,"")</f>
        <v/>
      </c>
      <c r="K163" s="399" t="str">
        <f>IF(通常分様式!C172&lt;&gt;"",通常分様式!C172,"")</f>
        <v/>
      </c>
      <c r="L163" s="399" t="str">
        <f>IF(通常分様式!D172&lt;&gt;"",通常分様式!D172,"")</f>
        <v/>
      </c>
      <c r="M163" s="399" t="str">
        <f>IF(通常分様式!E172&lt;&gt;"",通常分様式!E172,"")</f>
        <v/>
      </c>
      <c r="N163" s="399" t="str">
        <f>IF(通常分様式!F172&lt;&gt;"",通常分様式!F172,"")</f>
        <v/>
      </c>
      <c r="O163" s="399" t="str">
        <f>IF(通常分様式!G172&lt;&gt;"",通常分様式!G172,"")</f>
        <v/>
      </c>
      <c r="P163" s="399" t="str">
        <f>IF(通常分様式!H172&lt;&gt;"",通常分様式!H172,"")</f>
        <v/>
      </c>
      <c r="Q163" s="399" t="str">
        <f>IF(通常分様式!I172&lt;&gt;"",通常分様式!I172,"")</f>
        <v/>
      </c>
      <c r="R163" s="399" t="str">
        <f>IF(通常分様式!J172&lt;&gt;"",通常分様式!J172,"")</f>
        <v/>
      </c>
      <c r="S163" s="399" t="str">
        <f>IF(通常分様式!K172&lt;&gt;"",通常分様式!K172,"")</f>
        <v/>
      </c>
      <c r="T163" s="399" t="str">
        <f>IF(通常分様式!L172&lt;&gt;"",通常分様式!L172,"")</f>
        <v/>
      </c>
      <c r="U163" s="417" t="str">
        <f>IF(通常分様式!M172&lt;&gt;"",通常分様式!M172,"")</f>
        <v/>
      </c>
      <c r="V163" s="399" t="str">
        <f>IF(通常分様式!N172&lt;&gt;"",通常分様式!N172,"")</f>
        <v/>
      </c>
      <c r="W163" s="417" t="str">
        <f>IF(通常分様式!O172&lt;&gt;"",通常分様式!O172,"")</f>
        <v/>
      </c>
      <c r="X163" s="417" t="str">
        <f>IF(通常分様式!P172&lt;&gt;"",通常分様式!P172,"")</f>
        <v/>
      </c>
      <c r="Y163" s="417" t="str">
        <f>IF(通常分様式!Q172&lt;&gt;"",通常分様式!Q172,"")</f>
        <v/>
      </c>
      <c r="Z163" s="399" t="str">
        <f>IF(通常分様式!R172&lt;&gt;"",通常分様式!R172,"")</f>
        <v/>
      </c>
      <c r="AA163" s="399" t="str">
        <f>IF(通常分様式!S172&lt;&gt;"",通常分様式!S172,"")</f>
        <v/>
      </c>
      <c r="AB163" s="399" t="str">
        <f>IF(通常分様式!T172&lt;&gt;"",通常分様式!T172,"")</f>
        <v/>
      </c>
      <c r="AC163" s="399" t="str">
        <f>IF(通常分様式!U172&lt;&gt;"",通常分様式!U172,"")</f>
        <v/>
      </c>
      <c r="AD163" s="399" t="str">
        <f>IF(通常分様式!V172&lt;&gt;"",通常分様式!V172,"")</f>
        <v/>
      </c>
      <c r="AE163" s="399" t="str">
        <f>IF(通常分様式!W172&lt;&gt;"",通常分様式!W172,"")</f>
        <v/>
      </c>
      <c r="AF163" s="399" t="str">
        <f>IF(通常分様式!X172&lt;&gt;"",通常分様式!X172,"")</f>
        <v/>
      </c>
      <c r="AG163" s="399" t="str">
        <f>IF(通常分様式!Y172&lt;&gt;"",通常分様式!Y172,"")</f>
        <v/>
      </c>
      <c r="AH163" s="399" t="str">
        <f>IF(通常分様式!Z172&lt;&gt;"",通常分様式!Z172,"")</f>
        <v/>
      </c>
      <c r="AI163" s="399" t="str">
        <f>IF(通常分様式!AA172&lt;&gt;"",通常分様式!AA172,"")</f>
        <v/>
      </c>
      <c r="AJ163" s="399" t="str">
        <f>IF(通常分様式!AB172&lt;&gt;"",通常分様式!AB172,"")</f>
        <v/>
      </c>
    </row>
    <row r="164" spans="1:36">
      <c r="A164" s="399" t="str">
        <f>IF(K164&lt;&gt;"",通常分様式!$G$3,"")</f>
        <v/>
      </c>
      <c r="B164" s="399" t="str">
        <f>IF(K164&lt;&gt;"",通常分様式!$G$4,"")</f>
        <v/>
      </c>
      <c r="C164" s="399" t="str">
        <f>IF(K164&lt;&gt;"",通常分様式!$G$5,"")</f>
        <v/>
      </c>
      <c r="D164" s="399"/>
      <c r="E164" s="399"/>
      <c r="F164" s="399"/>
      <c r="G164" s="399"/>
      <c r="H164" s="399"/>
      <c r="I164" s="399">
        <f>IF(通常分様式!A173&lt;&gt;"",通常分様式!A173,"")</f>
        <v>160</v>
      </c>
      <c r="J164" s="399" t="str">
        <f>IF(通常分様式!B173&lt;&gt;"",通常分様式!B173,"")</f>
        <v/>
      </c>
      <c r="K164" s="399" t="str">
        <f>IF(通常分様式!C173&lt;&gt;"",通常分様式!C173,"")</f>
        <v/>
      </c>
      <c r="L164" s="399" t="str">
        <f>IF(通常分様式!D173&lt;&gt;"",通常分様式!D173,"")</f>
        <v/>
      </c>
      <c r="M164" s="399" t="str">
        <f>IF(通常分様式!E173&lt;&gt;"",通常分様式!E173,"")</f>
        <v/>
      </c>
      <c r="N164" s="399" t="str">
        <f>IF(通常分様式!F173&lt;&gt;"",通常分様式!F173,"")</f>
        <v/>
      </c>
      <c r="O164" s="399" t="str">
        <f>IF(通常分様式!G173&lt;&gt;"",通常分様式!G173,"")</f>
        <v/>
      </c>
      <c r="P164" s="399" t="str">
        <f>IF(通常分様式!H173&lt;&gt;"",通常分様式!H173,"")</f>
        <v/>
      </c>
      <c r="Q164" s="399" t="str">
        <f>IF(通常分様式!I173&lt;&gt;"",通常分様式!I173,"")</f>
        <v/>
      </c>
      <c r="R164" s="399" t="str">
        <f>IF(通常分様式!J173&lt;&gt;"",通常分様式!J173,"")</f>
        <v/>
      </c>
      <c r="S164" s="399" t="str">
        <f>IF(通常分様式!K173&lt;&gt;"",通常分様式!K173,"")</f>
        <v/>
      </c>
      <c r="T164" s="399" t="str">
        <f>IF(通常分様式!L173&lt;&gt;"",通常分様式!L173,"")</f>
        <v/>
      </c>
      <c r="U164" s="417" t="str">
        <f>IF(通常分様式!M173&lt;&gt;"",通常分様式!M173,"")</f>
        <v/>
      </c>
      <c r="V164" s="399" t="str">
        <f>IF(通常分様式!N173&lt;&gt;"",通常分様式!N173,"")</f>
        <v/>
      </c>
      <c r="W164" s="417" t="str">
        <f>IF(通常分様式!O173&lt;&gt;"",通常分様式!O173,"")</f>
        <v/>
      </c>
      <c r="X164" s="417" t="str">
        <f>IF(通常分様式!P173&lt;&gt;"",通常分様式!P173,"")</f>
        <v/>
      </c>
      <c r="Y164" s="417" t="str">
        <f>IF(通常分様式!Q173&lt;&gt;"",通常分様式!Q173,"")</f>
        <v/>
      </c>
      <c r="Z164" s="399" t="str">
        <f>IF(通常分様式!R173&lt;&gt;"",通常分様式!R173,"")</f>
        <v/>
      </c>
      <c r="AA164" s="399" t="str">
        <f>IF(通常分様式!S173&lt;&gt;"",通常分様式!S173,"")</f>
        <v/>
      </c>
      <c r="AB164" s="399" t="str">
        <f>IF(通常分様式!T173&lt;&gt;"",通常分様式!T173,"")</f>
        <v/>
      </c>
      <c r="AC164" s="399" t="str">
        <f>IF(通常分様式!U173&lt;&gt;"",通常分様式!U173,"")</f>
        <v/>
      </c>
      <c r="AD164" s="399" t="str">
        <f>IF(通常分様式!V173&lt;&gt;"",通常分様式!V173,"")</f>
        <v/>
      </c>
      <c r="AE164" s="399" t="str">
        <f>IF(通常分様式!W173&lt;&gt;"",通常分様式!W173,"")</f>
        <v/>
      </c>
      <c r="AF164" s="399" t="str">
        <f>IF(通常分様式!X173&lt;&gt;"",通常分様式!X173,"")</f>
        <v/>
      </c>
      <c r="AG164" s="399" t="str">
        <f>IF(通常分様式!Y173&lt;&gt;"",通常分様式!Y173,"")</f>
        <v/>
      </c>
      <c r="AH164" s="399" t="str">
        <f>IF(通常分様式!Z173&lt;&gt;"",通常分様式!Z173,"")</f>
        <v/>
      </c>
      <c r="AI164" s="399" t="str">
        <f>IF(通常分様式!AA173&lt;&gt;"",通常分様式!AA173,"")</f>
        <v/>
      </c>
      <c r="AJ164" s="399" t="str">
        <f>IF(通常分様式!AB173&lt;&gt;"",通常分様式!AB173,"")</f>
        <v/>
      </c>
    </row>
    <row r="165" spans="1:36">
      <c r="A165" s="399" t="str">
        <f>IF(K165&lt;&gt;"",通常分様式!$G$3,"")</f>
        <v/>
      </c>
      <c r="B165" s="399" t="str">
        <f>IF(K165&lt;&gt;"",通常分様式!$G$4,"")</f>
        <v/>
      </c>
      <c r="C165" s="399" t="str">
        <f>IF(K165&lt;&gt;"",通常分様式!$G$5,"")</f>
        <v/>
      </c>
      <c r="D165" s="399"/>
      <c r="E165" s="399"/>
      <c r="F165" s="399"/>
      <c r="G165" s="399"/>
      <c r="H165" s="399"/>
      <c r="I165" s="399">
        <f>IF(通常分様式!A174&lt;&gt;"",通常分様式!A174,"")</f>
        <v>161</v>
      </c>
      <c r="J165" s="399" t="str">
        <f>IF(通常分様式!B174&lt;&gt;"",通常分様式!B174,"")</f>
        <v/>
      </c>
      <c r="K165" s="399" t="str">
        <f>IF(通常分様式!C174&lt;&gt;"",通常分様式!C174,"")</f>
        <v/>
      </c>
      <c r="L165" s="399" t="str">
        <f>IF(通常分様式!D174&lt;&gt;"",通常分様式!D174,"")</f>
        <v/>
      </c>
      <c r="M165" s="399" t="str">
        <f>IF(通常分様式!E174&lt;&gt;"",通常分様式!E174,"")</f>
        <v/>
      </c>
      <c r="N165" s="399" t="str">
        <f>IF(通常分様式!F174&lt;&gt;"",通常分様式!F174,"")</f>
        <v/>
      </c>
      <c r="O165" s="399" t="str">
        <f>IF(通常分様式!G174&lt;&gt;"",通常分様式!G174,"")</f>
        <v/>
      </c>
      <c r="P165" s="399" t="str">
        <f>IF(通常分様式!H174&lt;&gt;"",通常分様式!H174,"")</f>
        <v/>
      </c>
      <c r="Q165" s="399" t="str">
        <f>IF(通常分様式!I174&lt;&gt;"",通常分様式!I174,"")</f>
        <v/>
      </c>
      <c r="R165" s="399" t="str">
        <f>IF(通常分様式!J174&lt;&gt;"",通常分様式!J174,"")</f>
        <v/>
      </c>
      <c r="S165" s="399" t="str">
        <f>IF(通常分様式!K174&lt;&gt;"",通常分様式!K174,"")</f>
        <v/>
      </c>
      <c r="T165" s="399" t="str">
        <f>IF(通常分様式!L174&lt;&gt;"",通常分様式!L174,"")</f>
        <v/>
      </c>
      <c r="U165" s="417" t="str">
        <f>IF(通常分様式!M174&lt;&gt;"",通常分様式!M174,"")</f>
        <v/>
      </c>
      <c r="V165" s="399" t="str">
        <f>IF(通常分様式!N174&lt;&gt;"",通常分様式!N174,"")</f>
        <v/>
      </c>
      <c r="W165" s="417" t="str">
        <f>IF(通常分様式!O174&lt;&gt;"",通常分様式!O174,"")</f>
        <v/>
      </c>
      <c r="X165" s="417" t="str">
        <f>IF(通常分様式!P174&lt;&gt;"",通常分様式!P174,"")</f>
        <v/>
      </c>
      <c r="Y165" s="417" t="str">
        <f>IF(通常分様式!Q174&lt;&gt;"",通常分様式!Q174,"")</f>
        <v/>
      </c>
      <c r="Z165" s="399" t="str">
        <f>IF(通常分様式!R174&lt;&gt;"",通常分様式!R174,"")</f>
        <v/>
      </c>
      <c r="AA165" s="399" t="str">
        <f>IF(通常分様式!S174&lt;&gt;"",通常分様式!S174,"")</f>
        <v/>
      </c>
      <c r="AB165" s="399" t="str">
        <f>IF(通常分様式!T174&lt;&gt;"",通常分様式!T174,"")</f>
        <v/>
      </c>
      <c r="AC165" s="399" t="str">
        <f>IF(通常分様式!U174&lt;&gt;"",通常分様式!U174,"")</f>
        <v/>
      </c>
      <c r="AD165" s="399" t="str">
        <f>IF(通常分様式!V174&lt;&gt;"",通常分様式!V174,"")</f>
        <v/>
      </c>
      <c r="AE165" s="399" t="str">
        <f>IF(通常分様式!W174&lt;&gt;"",通常分様式!W174,"")</f>
        <v/>
      </c>
      <c r="AF165" s="399" t="str">
        <f>IF(通常分様式!X174&lt;&gt;"",通常分様式!X174,"")</f>
        <v/>
      </c>
      <c r="AG165" s="399" t="str">
        <f>IF(通常分様式!Y174&lt;&gt;"",通常分様式!Y174,"")</f>
        <v/>
      </c>
      <c r="AH165" s="399" t="str">
        <f>IF(通常分様式!Z174&lt;&gt;"",通常分様式!Z174,"")</f>
        <v/>
      </c>
      <c r="AI165" s="399" t="str">
        <f>IF(通常分様式!AA174&lt;&gt;"",通常分様式!AA174,"")</f>
        <v/>
      </c>
      <c r="AJ165" s="399" t="str">
        <f>IF(通常分様式!AB174&lt;&gt;"",通常分様式!AB174,"")</f>
        <v/>
      </c>
    </row>
    <row r="166" spans="1:36">
      <c r="A166" s="399" t="str">
        <f>IF(K166&lt;&gt;"",通常分様式!$G$3,"")</f>
        <v/>
      </c>
      <c r="B166" s="399" t="str">
        <f>IF(K166&lt;&gt;"",通常分様式!$G$4,"")</f>
        <v/>
      </c>
      <c r="C166" s="399" t="str">
        <f>IF(K166&lt;&gt;"",通常分様式!$G$5,"")</f>
        <v/>
      </c>
      <c r="D166" s="399"/>
      <c r="E166" s="399"/>
      <c r="F166" s="399"/>
      <c r="G166" s="399"/>
      <c r="H166" s="399"/>
      <c r="I166" s="399">
        <f>IF(通常分様式!A175&lt;&gt;"",通常分様式!A175,"")</f>
        <v>162</v>
      </c>
      <c r="J166" s="399" t="str">
        <f>IF(通常分様式!B175&lt;&gt;"",通常分様式!B175,"")</f>
        <v/>
      </c>
      <c r="K166" s="399" t="str">
        <f>IF(通常分様式!C175&lt;&gt;"",通常分様式!C175,"")</f>
        <v/>
      </c>
      <c r="L166" s="399" t="str">
        <f>IF(通常分様式!D175&lt;&gt;"",通常分様式!D175,"")</f>
        <v/>
      </c>
      <c r="M166" s="399" t="str">
        <f>IF(通常分様式!E175&lt;&gt;"",通常分様式!E175,"")</f>
        <v/>
      </c>
      <c r="N166" s="399" t="str">
        <f>IF(通常分様式!F175&lt;&gt;"",通常分様式!F175,"")</f>
        <v/>
      </c>
      <c r="O166" s="399" t="str">
        <f>IF(通常分様式!G175&lt;&gt;"",通常分様式!G175,"")</f>
        <v/>
      </c>
      <c r="P166" s="399" t="str">
        <f>IF(通常分様式!H175&lt;&gt;"",通常分様式!H175,"")</f>
        <v/>
      </c>
      <c r="Q166" s="399" t="str">
        <f>IF(通常分様式!I175&lt;&gt;"",通常分様式!I175,"")</f>
        <v/>
      </c>
      <c r="R166" s="399" t="str">
        <f>IF(通常分様式!J175&lt;&gt;"",通常分様式!J175,"")</f>
        <v/>
      </c>
      <c r="S166" s="399" t="str">
        <f>IF(通常分様式!K175&lt;&gt;"",通常分様式!K175,"")</f>
        <v/>
      </c>
      <c r="T166" s="399" t="str">
        <f>IF(通常分様式!L175&lt;&gt;"",通常分様式!L175,"")</f>
        <v/>
      </c>
      <c r="U166" s="417" t="str">
        <f>IF(通常分様式!M175&lt;&gt;"",通常分様式!M175,"")</f>
        <v/>
      </c>
      <c r="V166" s="399" t="str">
        <f>IF(通常分様式!N175&lt;&gt;"",通常分様式!N175,"")</f>
        <v/>
      </c>
      <c r="W166" s="417" t="str">
        <f>IF(通常分様式!O175&lt;&gt;"",通常分様式!O175,"")</f>
        <v/>
      </c>
      <c r="X166" s="417" t="str">
        <f>IF(通常分様式!P175&lt;&gt;"",通常分様式!P175,"")</f>
        <v/>
      </c>
      <c r="Y166" s="417" t="str">
        <f>IF(通常分様式!Q175&lt;&gt;"",通常分様式!Q175,"")</f>
        <v/>
      </c>
      <c r="Z166" s="399" t="str">
        <f>IF(通常分様式!R175&lt;&gt;"",通常分様式!R175,"")</f>
        <v/>
      </c>
      <c r="AA166" s="399" t="str">
        <f>IF(通常分様式!S175&lt;&gt;"",通常分様式!S175,"")</f>
        <v/>
      </c>
      <c r="AB166" s="399" t="str">
        <f>IF(通常分様式!T175&lt;&gt;"",通常分様式!T175,"")</f>
        <v/>
      </c>
      <c r="AC166" s="399" t="str">
        <f>IF(通常分様式!U175&lt;&gt;"",通常分様式!U175,"")</f>
        <v/>
      </c>
      <c r="AD166" s="399" t="str">
        <f>IF(通常分様式!V175&lt;&gt;"",通常分様式!V175,"")</f>
        <v/>
      </c>
      <c r="AE166" s="399" t="str">
        <f>IF(通常分様式!W175&lt;&gt;"",通常分様式!W175,"")</f>
        <v/>
      </c>
      <c r="AF166" s="399" t="str">
        <f>IF(通常分様式!X175&lt;&gt;"",通常分様式!X175,"")</f>
        <v/>
      </c>
      <c r="AG166" s="399" t="str">
        <f>IF(通常分様式!Y175&lt;&gt;"",通常分様式!Y175,"")</f>
        <v/>
      </c>
      <c r="AH166" s="399" t="str">
        <f>IF(通常分様式!Z175&lt;&gt;"",通常分様式!Z175,"")</f>
        <v/>
      </c>
      <c r="AI166" s="399" t="str">
        <f>IF(通常分様式!AA175&lt;&gt;"",通常分様式!AA175,"")</f>
        <v/>
      </c>
      <c r="AJ166" s="399" t="str">
        <f>IF(通常分様式!AB175&lt;&gt;"",通常分様式!AB175,"")</f>
        <v/>
      </c>
    </row>
    <row r="167" spans="1:36">
      <c r="A167" s="399" t="str">
        <f>IF(K167&lt;&gt;"",通常分様式!$G$3,"")</f>
        <v/>
      </c>
      <c r="B167" s="399" t="str">
        <f>IF(K167&lt;&gt;"",通常分様式!$G$4,"")</f>
        <v/>
      </c>
      <c r="C167" s="399" t="str">
        <f>IF(K167&lt;&gt;"",通常分様式!$G$5,"")</f>
        <v/>
      </c>
      <c r="D167" s="399"/>
      <c r="E167" s="399"/>
      <c r="F167" s="399"/>
      <c r="G167" s="399"/>
      <c r="H167" s="399"/>
      <c r="I167" s="399">
        <f>IF(通常分様式!A176&lt;&gt;"",通常分様式!A176,"")</f>
        <v>163</v>
      </c>
      <c r="J167" s="399" t="str">
        <f>IF(通常分様式!B176&lt;&gt;"",通常分様式!B176,"")</f>
        <v/>
      </c>
      <c r="K167" s="399" t="str">
        <f>IF(通常分様式!C176&lt;&gt;"",通常分様式!C176,"")</f>
        <v/>
      </c>
      <c r="L167" s="399" t="str">
        <f>IF(通常分様式!D176&lt;&gt;"",通常分様式!D176,"")</f>
        <v/>
      </c>
      <c r="M167" s="399" t="str">
        <f>IF(通常分様式!E176&lt;&gt;"",通常分様式!E176,"")</f>
        <v/>
      </c>
      <c r="N167" s="399" t="str">
        <f>IF(通常分様式!F176&lt;&gt;"",通常分様式!F176,"")</f>
        <v/>
      </c>
      <c r="O167" s="399" t="str">
        <f>IF(通常分様式!G176&lt;&gt;"",通常分様式!G176,"")</f>
        <v/>
      </c>
      <c r="P167" s="399" t="str">
        <f>IF(通常分様式!H176&lt;&gt;"",通常分様式!H176,"")</f>
        <v/>
      </c>
      <c r="Q167" s="399" t="str">
        <f>IF(通常分様式!I176&lt;&gt;"",通常分様式!I176,"")</f>
        <v/>
      </c>
      <c r="R167" s="399" t="str">
        <f>IF(通常分様式!J176&lt;&gt;"",通常分様式!J176,"")</f>
        <v/>
      </c>
      <c r="S167" s="399" t="str">
        <f>IF(通常分様式!K176&lt;&gt;"",通常分様式!K176,"")</f>
        <v/>
      </c>
      <c r="T167" s="399" t="str">
        <f>IF(通常分様式!L176&lt;&gt;"",通常分様式!L176,"")</f>
        <v/>
      </c>
      <c r="U167" s="417" t="str">
        <f>IF(通常分様式!M176&lt;&gt;"",通常分様式!M176,"")</f>
        <v/>
      </c>
      <c r="V167" s="399" t="str">
        <f>IF(通常分様式!N176&lt;&gt;"",通常分様式!N176,"")</f>
        <v/>
      </c>
      <c r="W167" s="417" t="str">
        <f>IF(通常分様式!O176&lt;&gt;"",通常分様式!O176,"")</f>
        <v/>
      </c>
      <c r="X167" s="417" t="str">
        <f>IF(通常分様式!P176&lt;&gt;"",通常分様式!P176,"")</f>
        <v/>
      </c>
      <c r="Y167" s="417" t="str">
        <f>IF(通常分様式!Q176&lt;&gt;"",通常分様式!Q176,"")</f>
        <v/>
      </c>
      <c r="Z167" s="399" t="str">
        <f>IF(通常分様式!R176&lt;&gt;"",通常分様式!R176,"")</f>
        <v/>
      </c>
      <c r="AA167" s="399" t="str">
        <f>IF(通常分様式!S176&lt;&gt;"",通常分様式!S176,"")</f>
        <v/>
      </c>
      <c r="AB167" s="399" t="str">
        <f>IF(通常分様式!T176&lt;&gt;"",通常分様式!T176,"")</f>
        <v/>
      </c>
      <c r="AC167" s="399" t="str">
        <f>IF(通常分様式!U176&lt;&gt;"",通常分様式!U176,"")</f>
        <v/>
      </c>
      <c r="AD167" s="399" t="str">
        <f>IF(通常分様式!V176&lt;&gt;"",通常分様式!V176,"")</f>
        <v/>
      </c>
      <c r="AE167" s="399" t="str">
        <f>IF(通常分様式!W176&lt;&gt;"",通常分様式!W176,"")</f>
        <v/>
      </c>
      <c r="AF167" s="399" t="str">
        <f>IF(通常分様式!X176&lt;&gt;"",通常分様式!X176,"")</f>
        <v/>
      </c>
      <c r="AG167" s="399" t="str">
        <f>IF(通常分様式!Y176&lt;&gt;"",通常分様式!Y176,"")</f>
        <v/>
      </c>
      <c r="AH167" s="399" t="str">
        <f>IF(通常分様式!Z176&lt;&gt;"",通常分様式!Z176,"")</f>
        <v/>
      </c>
      <c r="AI167" s="399" t="str">
        <f>IF(通常分様式!AA176&lt;&gt;"",通常分様式!AA176,"")</f>
        <v/>
      </c>
      <c r="AJ167" s="399" t="str">
        <f>IF(通常分様式!AB176&lt;&gt;"",通常分様式!AB176,"")</f>
        <v/>
      </c>
    </row>
    <row r="168" spans="1:36">
      <c r="A168" s="399" t="str">
        <f>IF(K168&lt;&gt;"",通常分様式!$G$3,"")</f>
        <v/>
      </c>
      <c r="B168" s="399" t="str">
        <f>IF(K168&lt;&gt;"",通常分様式!$G$4,"")</f>
        <v/>
      </c>
      <c r="C168" s="399" t="str">
        <f>IF(K168&lt;&gt;"",通常分様式!$G$5,"")</f>
        <v/>
      </c>
      <c r="D168" s="399"/>
      <c r="E168" s="399"/>
      <c r="F168" s="399"/>
      <c r="G168" s="399"/>
      <c r="H168" s="399"/>
      <c r="I168" s="399">
        <f>IF(通常分様式!A177&lt;&gt;"",通常分様式!A177,"")</f>
        <v>164</v>
      </c>
      <c r="J168" s="399" t="str">
        <f>IF(通常分様式!B177&lt;&gt;"",通常分様式!B177,"")</f>
        <v/>
      </c>
      <c r="K168" s="399" t="str">
        <f>IF(通常分様式!C177&lt;&gt;"",通常分様式!C177,"")</f>
        <v/>
      </c>
      <c r="L168" s="399" t="str">
        <f>IF(通常分様式!D177&lt;&gt;"",通常分様式!D177,"")</f>
        <v/>
      </c>
      <c r="M168" s="399" t="str">
        <f>IF(通常分様式!E177&lt;&gt;"",通常分様式!E177,"")</f>
        <v/>
      </c>
      <c r="N168" s="399" t="str">
        <f>IF(通常分様式!F177&lt;&gt;"",通常分様式!F177,"")</f>
        <v/>
      </c>
      <c r="O168" s="399" t="str">
        <f>IF(通常分様式!G177&lt;&gt;"",通常分様式!G177,"")</f>
        <v/>
      </c>
      <c r="P168" s="399" t="str">
        <f>IF(通常分様式!H177&lt;&gt;"",通常分様式!H177,"")</f>
        <v/>
      </c>
      <c r="Q168" s="399" t="str">
        <f>IF(通常分様式!I177&lt;&gt;"",通常分様式!I177,"")</f>
        <v/>
      </c>
      <c r="R168" s="399" t="str">
        <f>IF(通常分様式!J177&lt;&gt;"",通常分様式!J177,"")</f>
        <v/>
      </c>
      <c r="S168" s="399" t="str">
        <f>IF(通常分様式!K177&lt;&gt;"",通常分様式!K177,"")</f>
        <v/>
      </c>
      <c r="T168" s="399" t="str">
        <f>IF(通常分様式!L177&lt;&gt;"",通常分様式!L177,"")</f>
        <v/>
      </c>
      <c r="U168" s="417" t="str">
        <f>IF(通常分様式!M177&lt;&gt;"",通常分様式!M177,"")</f>
        <v/>
      </c>
      <c r="V168" s="399" t="str">
        <f>IF(通常分様式!N177&lt;&gt;"",通常分様式!N177,"")</f>
        <v/>
      </c>
      <c r="W168" s="417" t="str">
        <f>IF(通常分様式!O177&lt;&gt;"",通常分様式!O177,"")</f>
        <v/>
      </c>
      <c r="X168" s="417" t="str">
        <f>IF(通常分様式!P177&lt;&gt;"",通常分様式!P177,"")</f>
        <v/>
      </c>
      <c r="Y168" s="417" t="str">
        <f>IF(通常分様式!Q177&lt;&gt;"",通常分様式!Q177,"")</f>
        <v/>
      </c>
      <c r="Z168" s="399" t="str">
        <f>IF(通常分様式!R177&lt;&gt;"",通常分様式!R177,"")</f>
        <v/>
      </c>
      <c r="AA168" s="399" t="str">
        <f>IF(通常分様式!S177&lt;&gt;"",通常分様式!S177,"")</f>
        <v/>
      </c>
      <c r="AB168" s="399" t="str">
        <f>IF(通常分様式!T177&lt;&gt;"",通常分様式!T177,"")</f>
        <v/>
      </c>
      <c r="AC168" s="399" t="str">
        <f>IF(通常分様式!U177&lt;&gt;"",通常分様式!U177,"")</f>
        <v/>
      </c>
      <c r="AD168" s="399" t="str">
        <f>IF(通常分様式!V177&lt;&gt;"",通常分様式!V177,"")</f>
        <v/>
      </c>
      <c r="AE168" s="399" t="str">
        <f>IF(通常分様式!W177&lt;&gt;"",通常分様式!W177,"")</f>
        <v/>
      </c>
      <c r="AF168" s="399" t="str">
        <f>IF(通常分様式!X177&lt;&gt;"",通常分様式!X177,"")</f>
        <v/>
      </c>
      <c r="AG168" s="399" t="str">
        <f>IF(通常分様式!Y177&lt;&gt;"",通常分様式!Y177,"")</f>
        <v/>
      </c>
      <c r="AH168" s="399" t="str">
        <f>IF(通常分様式!Z177&lt;&gt;"",通常分様式!Z177,"")</f>
        <v/>
      </c>
      <c r="AI168" s="399" t="str">
        <f>IF(通常分様式!AA177&lt;&gt;"",通常分様式!AA177,"")</f>
        <v/>
      </c>
      <c r="AJ168" s="399" t="str">
        <f>IF(通常分様式!AB177&lt;&gt;"",通常分様式!AB177,"")</f>
        <v/>
      </c>
    </row>
    <row r="169" spans="1:36">
      <c r="A169" s="399" t="str">
        <f>IF(K169&lt;&gt;"",通常分様式!$G$3,"")</f>
        <v/>
      </c>
      <c r="B169" s="399" t="str">
        <f>IF(K169&lt;&gt;"",通常分様式!$G$4,"")</f>
        <v/>
      </c>
      <c r="C169" s="399" t="str">
        <f>IF(K169&lt;&gt;"",通常分様式!$G$5,"")</f>
        <v/>
      </c>
      <c r="D169" s="399"/>
      <c r="E169" s="399"/>
      <c r="F169" s="399"/>
      <c r="G169" s="399"/>
      <c r="H169" s="399"/>
      <c r="I169" s="399">
        <f>IF(通常分様式!A178&lt;&gt;"",通常分様式!A178,"")</f>
        <v>165</v>
      </c>
      <c r="J169" s="399" t="str">
        <f>IF(通常分様式!B178&lt;&gt;"",通常分様式!B178,"")</f>
        <v/>
      </c>
      <c r="K169" s="399" t="str">
        <f>IF(通常分様式!C178&lt;&gt;"",通常分様式!C178,"")</f>
        <v/>
      </c>
      <c r="L169" s="399" t="str">
        <f>IF(通常分様式!D178&lt;&gt;"",通常分様式!D178,"")</f>
        <v/>
      </c>
      <c r="M169" s="399" t="str">
        <f>IF(通常分様式!E178&lt;&gt;"",通常分様式!E178,"")</f>
        <v/>
      </c>
      <c r="N169" s="399" t="str">
        <f>IF(通常分様式!F178&lt;&gt;"",通常分様式!F178,"")</f>
        <v/>
      </c>
      <c r="O169" s="399" t="str">
        <f>IF(通常分様式!G178&lt;&gt;"",通常分様式!G178,"")</f>
        <v/>
      </c>
      <c r="P169" s="399" t="str">
        <f>IF(通常分様式!H178&lt;&gt;"",通常分様式!H178,"")</f>
        <v/>
      </c>
      <c r="Q169" s="399" t="str">
        <f>IF(通常分様式!I178&lt;&gt;"",通常分様式!I178,"")</f>
        <v/>
      </c>
      <c r="R169" s="399" t="str">
        <f>IF(通常分様式!J178&lt;&gt;"",通常分様式!J178,"")</f>
        <v/>
      </c>
      <c r="S169" s="399" t="str">
        <f>IF(通常分様式!K178&lt;&gt;"",通常分様式!K178,"")</f>
        <v/>
      </c>
      <c r="T169" s="399" t="str">
        <f>IF(通常分様式!L178&lt;&gt;"",通常分様式!L178,"")</f>
        <v/>
      </c>
      <c r="U169" s="417" t="str">
        <f>IF(通常分様式!M178&lt;&gt;"",通常分様式!M178,"")</f>
        <v/>
      </c>
      <c r="V169" s="399" t="str">
        <f>IF(通常分様式!N178&lt;&gt;"",通常分様式!N178,"")</f>
        <v/>
      </c>
      <c r="W169" s="417" t="str">
        <f>IF(通常分様式!O178&lt;&gt;"",通常分様式!O178,"")</f>
        <v/>
      </c>
      <c r="X169" s="417" t="str">
        <f>IF(通常分様式!P178&lt;&gt;"",通常分様式!P178,"")</f>
        <v/>
      </c>
      <c r="Y169" s="417" t="str">
        <f>IF(通常分様式!Q178&lt;&gt;"",通常分様式!Q178,"")</f>
        <v/>
      </c>
      <c r="Z169" s="399" t="str">
        <f>IF(通常分様式!R178&lt;&gt;"",通常分様式!R178,"")</f>
        <v/>
      </c>
      <c r="AA169" s="399" t="str">
        <f>IF(通常分様式!S178&lt;&gt;"",通常分様式!S178,"")</f>
        <v/>
      </c>
      <c r="AB169" s="399" t="str">
        <f>IF(通常分様式!T178&lt;&gt;"",通常分様式!T178,"")</f>
        <v/>
      </c>
      <c r="AC169" s="399" t="str">
        <f>IF(通常分様式!U178&lt;&gt;"",通常分様式!U178,"")</f>
        <v/>
      </c>
      <c r="AD169" s="399" t="str">
        <f>IF(通常分様式!V178&lt;&gt;"",通常分様式!V178,"")</f>
        <v/>
      </c>
      <c r="AE169" s="399" t="str">
        <f>IF(通常分様式!W178&lt;&gt;"",通常分様式!W178,"")</f>
        <v/>
      </c>
      <c r="AF169" s="399" t="str">
        <f>IF(通常分様式!X178&lt;&gt;"",通常分様式!X178,"")</f>
        <v/>
      </c>
      <c r="AG169" s="399" t="str">
        <f>IF(通常分様式!Y178&lt;&gt;"",通常分様式!Y178,"")</f>
        <v/>
      </c>
      <c r="AH169" s="399" t="str">
        <f>IF(通常分様式!Z178&lt;&gt;"",通常分様式!Z178,"")</f>
        <v/>
      </c>
      <c r="AI169" s="399" t="str">
        <f>IF(通常分様式!AA178&lt;&gt;"",通常分様式!AA178,"")</f>
        <v/>
      </c>
      <c r="AJ169" s="399" t="str">
        <f>IF(通常分様式!AB178&lt;&gt;"",通常分様式!AB178,"")</f>
        <v/>
      </c>
    </row>
    <row r="170" spans="1:36">
      <c r="A170" s="399" t="str">
        <f>IF(K170&lt;&gt;"",通常分様式!$G$3,"")</f>
        <v/>
      </c>
      <c r="B170" s="399" t="str">
        <f>IF(K170&lt;&gt;"",通常分様式!$G$4,"")</f>
        <v/>
      </c>
      <c r="C170" s="399" t="str">
        <f>IF(K170&lt;&gt;"",通常分様式!$G$5,"")</f>
        <v/>
      </c>
      <c r="D170" s="399"/>
      <c r="E170" s="399"/>
      <c r="F170" s="399"/>
      <c r="G170" s="399"/>
      <c r="H170" s="399"/>
      <c r="I170" s="399">
        <f>IF(通常分様式!A179&lt;&gt;"",通常分様式!A179,"")</f>
        <v>166</v>
      </c>
      <c r="J170" s="399" t="str">
        <f>IF(通常分様式!B179&lt;&gt;"",通常分様式!B179,"")</f>
        <v/>
      </c>
      <c r="K170" s="399" t="str">
        <f>IF(通常分様式!C179&lt;&gt;"",通常分様式!C179,"")</f>
        <v/>
      </c>
      <c r="L170" s="399" t="str">
        <f>IF(通常分様式!D179&lt;&gt;"",通常分様式!D179,"")</f>
        <v/>
      </c>
      <c r="M170" s="399" t="str">
        <f>IF(通常分様式!E179&lt;&gt;"",通常分様式!E179,"")</f>
        <v/>
      </c>
      <c r="N170" s="399" t="str">
        <f>IF(通常分様式!F179&lt;&gt;"",通常分様式!F179,"")</f>
        <v/>
      </c>
      <c r="O170" s="399" t="str">
        <f>IF(通常分様式!G179&lt;&gt;"",通常分様式!G179,"")</f>
        <v/>
      </c>
      <c r="P170" s="399" t="str">
        <f>IF(通常分様式!H179&lt;&gt;"",通常分様式!H179,"")</f>
        <v/>
      </c>
      <c r="Q170" s="399" t="str">
        <f>IF(通常分様式!I179&lt;&gt;"",通常分様式!I179,"")</f>
        <v/>
      </c>
      <c r="R170" s="399" t="str">
        <f>IF(通常分様式!J179&lt;&gt;"",通常分様式!J179,"")</f>
        <v/>
      </c>
      <c r="S170" s="399" t="str">
        <f>IF(通常分様式!K179&lt;&gt;"",通常分様式!K179,"")</f>
        <v/>
      </c>
      <c r="T170" s="399" t="str">
        <f>IF(通常分様式!L179&lt;&gt;"",通常分様式!L179,"")</f>
        <v/>
      </c>
      <c r="U170" s="417" t="str">
        <f>IF(通常分様式!M179&lt;&gt;"",通常分様式!M179,"")</f>
        <v/>
      </c>
      <c r="V170" s="399" t="str">
        <f>IF(通常分様式!N179&lt;&gt;"",通常分様式!N179,"")</f>
        <v/>
      </c>
      <c r="W170" s="417" t="str">
        <f>IF(通常分様式!O179&lt;&gt;"",通常分様式!O179,"")</f>
        <v/>
      </c>
      <c r="X170" s="417" t="str">
        <f>IF(通常分様式!P179&lt;&gt;"",通常分様式!P179,"")</f>
        <v/>
      </c>
      <c r="Y170" s="417" t="str">
        <f>IF(通常分様式!Q179&lt;&gt;"",通常分様式!Q179,"")</f>
        <v/>
      </c>
      <c r="Z170" s="399" t="str">
        <f>IF(通常分様式!R179&lt;&gt;"",通常分様式!R179,"")</f>
        <v/>
      </c>
      <c r="AA170" s="399" t="str">
        <f>IF(通常分様式!S179&lt;&gt;"",通常分様式!S179,"")</f>
        <v/>
      </c>
      <c r="AB170" s="399" t="str">
        <f>IF(通常分様式!T179&lt;&gt;"",通常分様式!T179,"")</f>
        <v/>
      </c>
      <c r="AC170" s="399" t="str">
        <f>IF(通常分様式!U179&lt;&gt;"",通常分様式!U179,"")</f>
        <v/>
      </c>
      <c r="AD170" s="399" t="str">
        <f>IF(通常分様式!V179&lt;&gt;"",通常分様式!V179,"")</f>
        <v/>
      </c>
      <c r="AE170" s="399" t="str">
        <f>IF(通常分様式!W179&lt;&gt;"",通常分様式!W179,"")</f>
        <v/>
      </c>
      <c r="AF170" s="399" t="str">
        <f>IF(通常分様式!X179&lt;&gt;"",通常分様式!X179,"")</f>
        <v/>
      </c>
      <c r="AG170" s="399" t="str">
        <f>IF(通常分様式!Y179&lt;&gt;"",通常分様式!Y179,"")</f>
        <v/>
      </c>
      <c r="AH170" s="399" t="str">
        <f>IF(通常分様式!Z179&lt;&gt;"",通常分様式!Z179,"")</f>
        <v/>
      </c>
      <c r="AI170" s="399" t="str">
        <f>IF(通常分様式!AA179&lt;&gt;"",通常分様式!AA179,"")</f>
        <v/>
      </c>
      <c r="AJ170" s="399" t="str">
        <f>IF(通常分様式!AB179&lt;&gt;"",通常分様式!AB179,"")</f>
        <v/>
      </c>
    </row>
    <row r="171" spans="1:36">
      <c r="A171" s="399" t="str">
        <f>IF(K171&lt;&gt;"",通常分様式!$G$3,"")</f>
        <v/>
      </c>
      <c r="B171" s="399" t="str">
        <f>IF(K171&lt;&gt;"",通常分様式!$G$4,"")</f>
        <v/>
      </c>
      <c r="C171" s="399" t="str">
        <f>IF(K171&lt;&gt;"",通常分様式!$G$5,"")</f>
        <v/>
      </c>
      <c r="D171" s="399"/>
      <c r="E171" s="399"/>
      <c r="F171" s="399"/>
      <c r="G171" s="399"/>
      <c r="H171" s="399"/>
      <c r="I171" s="399">
        <f>IF(通常分様式!A180&lt;&gt;"",通常分様式!A180,"")</f>
        <v>167</v>
      </c>
      <c r="J171" s="399" t="str">
        <f>IF(通常分様式!B180&lt;&gt;"",通常分様式!B180,"")</f>
        <v/>
      </c>
      <c r="K171" s="399" t="str">
        <f>IF(通常分様式!C180&lt;&gt;"",通常分様式!C180,"")</f>
        <v/>
      </c>
      <c r="L171" s="399" t="str">
        <f>IF(通常分様式!D180&lt;&gt;"",通常分様式!D180,"")</f>
        <v/>
      </c>
      <c r="M171" s="399" t="str">
        <f>IF(通常分様式!E180&lt;&gt;"",通常分様式!E180,"")</f>
        <v/>
      </c>
      <c r="N171" s="399" t="str">
        <f>IF(通常分様式!F180&lt;&gt;"",通常分様式!F180,"")</f>
        <v/>
      </c>
      <c r="O171" s="399" t="str">
        <f>IF(通常分様式!G180&lt;&gt;"",通常分様式!G180,"")</f>
        <v/>
      </c>
      <c r="P171" s="399" t="str">
        <f>IF(通常分様式!H180&lt;&gt;"",通常分様式!H180,"")</f>
        <v/>
      </c>
      <c r="Q171" s="399" t="str">
        <f>IF(通常分様式!I180&lt;&gt;"",通常分様式!I180,"")</f>
        <v/>
      </c>
      <c r="R171" s="399" t="str">
        <f>IF(通常分様式!J180&lt;&gt;"",通常分様式!J180,"")</f>
        <v/>
      </c>
      <c r="S171" s="399" t="str">
        <f>IF(通常分様式!K180&lt;&gt;"",通常分様式!K180,"")</f>
        <v/>
      </c>
      <c r="T171" s="399" t="str">
        <f>IF(通常分様式!L180&lt;&gt;"",通常分様式!L180,"")</f>
        <v/>
      </c>
      <c r="U171" s="417" t="str">
        <f>IF(通常分様式!M180&lt;&gt;"",通常分様式!M180,"")</f>
        <v/>
      </c>
      <c r="V171" s="399" t="str">
        <f>IF(通常分様式!N180&lt;&gt;"",通常分様式!N180,"")</f>
        <v/>
      </c>
      <c r="W171" s="417" t="str">
        <f>IF(通常分様式!O180&lt;&gt;"",通常分様式!O180,"")</f>
        <v/>
      </c>
      <c r="X171" s="417" t="str">
        <f>IF(通常分様式!P180&lt;&gt;"",通常分様式!P180,"")</f>
        <v/>
      </c>
      <c r="Y171" s="417" t="str">
        <f>IF(通常分様式!Q180&lt;&gt;"",通常分様式!Q180,"")</f>
        <v/>
      </c>
      <c r="Z171" s="399" t="str">
        <f>IF(通常分様式!R180&lt;&gt;"",通常分様式!R180,"")</f>
        <v/>
      </c>
      <c r="AA171" s="399" t="str">
        <f>IF(通常分様式!S180&lt;&gt;"",通常分様式!S180,"")</f>
        <v/>
      </c>
      <c r="AB171" s="399" t="str">
        <f>IF(通常分様式!T180&lt;&gt;"",通常分様式!T180,"")</f>
        <v/>
      </c>
      <c r="AC171" s="399" t="str">
        <f>IF(通常分様式!U180&lt;&gt;"",通常分様式!U180,"")</f>
        <v/>
      </c>
      <c r="AD171" s="399" t="str">
        <f>IF(通常分様式!V180&lt;&gt;"",通常分様式!V180,"")</f>
        <v/>
      </c>
      <c r="AE171" s="399" t="str">
        <f>IF(通常分様式!W180&lt;&gt;"",通常分様式!W180,"")</f>
        <v/>
      </c>
      <c r="AF171" s="399" t="str">
        <f>IF(通常分様式!X180&lt;&gt;"",通常分様式!X180,"")</f>
        <v/>
      </c>
      <c r="AG171" s="399" t="str">
        <f>IF(通常分様式!Y180&lt;&gt;"",通常分様式!Y180,"")</f>
        <v/>
      </c>
      <c r="AH171" s="399" t="str">
        <f>IF(通常分様式!Z180&lt;&gt;"",通常分様式!Z180,"")</f>
        <v/>
      </c>
      <c r="AI171" s="399" t="str">
        <f>IF(通常分様式!AA180&lt;&gt;"",通常分様式!AA180,"")</f>
        <v/>
      </c>
      <c r="AJ171" s="399" t="str">
        <f>IF(通常分様式!AB180&lt;&gt;"",通常分様式!AB180,"")</f>
        <v/>
      </c>
    </row>
    <row r="172" spans="1:36">
      <c r="A172" s="399" t="str">
        <f>IF(K172&lt;&gt;"",通常分様式!$G$3,"")</f>
        <v/>
      </c>
      <c r="B172" s="399" t="str">
        <f>IF(K172&lt;&gt;"",通常分様式!$G$4,"")</f>
        <v/>
      </c>
      <c r="C172" s="399" t="str">
        <f>IF(K172&lt;&gt;"",通常分様式!$G$5,"")</f>
        <v/>
      </c>
      <c r="D172" s="399"/>
      <c r="E172" s="399"/>
      <c r="F172" s="399"/>
      <c r="G172" s="399"/>
      <c r="H172" s="399"/>
      <c r="I172" s="399">
        <f>IF(通常分様式!A181&lt;&gt;"",通常分様式!A181,"")</f>
        <v>168</v>
      </c>
      <c r="J172" s="399" t="str">
        <f>IF(通常分様式!B181&lt;&gt;"",通常分様式!B181,"")</f>
        <v/>
      </c>
      <c r="K172" s="399" t="str">
        <f>IF(通常分様式!C181&lt;&gt;"",通常分様式!C181,"")</f>
        <v/>
      </c>
      <c r="L172" s="399" t="str">
        <f>IF(通常分様式!D181&lt;&gt;"",通常分様式!D181,"")</f>
        <v/>
      </c>
      <c r="M172" s="399" t="str">
        <f>IF(通常分様式!E181&lt;&gt;"",通常分様式!E181,"")</f>
        <v/>
      </c>
      <c r="N172" s="399" t="str">
        <f>IF(通常分様式!F181&lt;&gt;"",通常分様式!F181,"")</f>
        <v/>
      </c>
      <c r="O172" s="399" t="str">
        <f>IF(通常分様式!G181&lt;&gt;"",通常分様式!G181,"")</f>
        <v/>
      </c>
      <c r="P172" s="399" t="str">
        <f>IF(通常分様式!H181&lt;&gt;"",通常分様式!H181,"")</f>
        <v/>
      </c>
      <c r="Q172" s="399" t="str">
        <f>IF(通常分様式!I181&lt;&gt;"",通常分様式!I181,"")</f>
        <v/>
      </c>
      <c r="R172" s="399" t="str">
        <f>IF(通常分様式!J181&lt;&gt;"",通常分様式!J181,"")</f>
        <v/>
      </c>
      <c r="S172" s="399" t="str">
        <f>IF(通常分様式!K181&lt;&gt;"",通常分様式!K181,"")</f>
        <v/>
      </c>
      <c r="T172" s="399" t="str">
        <f>IF(通常分様式!L181&lt;&gt;"",通常分様式!L181,"")</f>
        <v/>
      </c>
      <c r="U172" s="417" t="str">
        <f>IF(通常分様式!M181&lt;&gt;"",通常分様式!M181,"")</f>
        <v/>
      </c>
      <c r="V172" s="399" t="str">
        <f>IF(通常分様式!N181&lt;&gt;"",通常分様式!N181,"")</f>
        <v/>
      </c>
      <c r="W172" s="417" t="str">
        <f>IF(通常分様式!O181&lt;&gt;"",通常分様式!O181,"")</f>
        <v/>
      </c>
      <c r="X172" s="417" t="str">
        <f>IF(通常分様式!P181&lt;&gt;"",通常分様式!P181,"")</f>
        <v/>
      </c>
      <c r="Y172" s="417" t="str">
        <f>IF(通常分様式!Q181&lt;&gt;"",通常分様式!Q181,"")</f>
        <v/>
      </c>
      <c r="Z172" s="399" t="str">
        <f>IF(通常分様式!R181&lt;&gt;"",通常分様式!R181,"")</f>
        <v/>
      </c>
      <c r="AA172" s="399" t="str">
        <f>IF(通常分様式!S181&lt;&gt;"",通常分様式!S181,"")</f>
        <v/>
      </c>
      <c r="AB172" s="399" t="str">
        <f>IF(通常分様式!T181&lt;&gt;"",通常分様式!T181,"")</f>
        <v/>
      </c>
      <c r="AC172" s="399" t="str">
        <f>IF(通常分様式!U181&lt;&gt;"",通常分様式!U181,"")</f>
        <v/>
      </c>
      <c r="AD172" s="399" t="str">
        <f>IF(通常分様式!V181&lt;&gt;"",通常分様式!V181,"")</f>
        <v/>
      </c>
      <c r="AE172" s="399" t="str">
        <f>IF(通常分様式!W181&lt;&gt;"",通常分様式!W181,"")</f>
        <v/>
      </c>
      <c r="AF172" s="399" t="str">
        <f>IF(通常分様式!X181&lt;&gt;"",通常分様式!X181,"")</f>
        <v/>
      </c>
      <c r="AG172" s="399" t="str">
        <f>IF(通常分様式!Y181&lt;&gt;"",通常分様式!Y181,"")</f>
        <v/>
      </c>
      <c r="AH172" s="399" t="str">
        <f>IF(通常分様式!Z181&lt;&gt;"",通常分様式!Z181,"")</f>
        <v/>
      </c>
      <c r="AI172" s="399" t="str">
        <f>IF(通常分様式!AA181&lt;&gt;"",通常分様式!AA181,"")</f>
        <v/>
      </c>
      <c r="AJ172" s="399" t="str">
        <f>IF(通常分様式!AB181&lt;&gt;"",通常分様式!AB181,"")</f>
        <v/>
      </c>
    </row>
    <row r="173" spans="1:36">
      <c r="A173" s="399" t="str">
        <f>IF(K173&lt;&gt;"",通常分様式!$G$3,"")</f>
        <v/>
      </c>
      <c r="B173" s="399" t="str">
        <f>IF(K173&lt;&gt;"",通常分様式!$G$4,"")</f>
        <v/>
      </c>
      <c r="C173" s="399" t="str">
        <f>IF(K173&lt;&gt;"",通常分様式!$G$5,"")</f>
        <v/>
      </c>
      <c r="D173" s="399"/>
      <c r="E173" s="399"/>
      <c r="F173" s="399"/>
      <c r="G173" s="399"/>
      <c r="H173" s="399"/>
      <c r="I173" s="399">
        <f>IF(通常分様式!A182&lt;&gt;"",通常分様式!A182,"")</f>
        <v>169</v>
      </c>
      <c r="J173" s="399" t="str">
        <f>IF(通常分様式!B182&lt;&gt;"",通常分様式!B182,"")</f>
        <v/>
      </c>
      <c r="K173" s="399" t="str">
        <f>IF(通常分様式!C182&lt;&gt;"",通常分様式!C182,"")</f>
        <v/>
      </c>
      <c r="L173" s="399" t="str">
        <f>IF(通常分様式!D182&lt;&gt;"",通常分様式!D182,"")</f>
        <v/>
      </c>
      <c r="M173" s="399" t="str">
        <f>IF(通常分様式!E182&lt;&gt;"",通常分様式!E182,"")</f>
        <v/>
      </c>
      <c r="N173" s="399" t="str">
        <f>IF(通常分様式!F182&lt;&gt;"",通常分様式!F182,"")</f>
        <v/>
      </c>
      <c r="O173" s="399" t="str">
        <f>IF(通常分様式!G182&lt;&gt;"",通常分様式!G182,"")</f>
        <v/>
      </c>
      <c r="P173" s="399" t="str">
        <f>IF(通常分様式!H182&lt;&gt;"",通常分様式!H182,"")</f>
        <v/>
      </c>
      <c r="Q173" s="399" t="str">
        <f>IF(通常分様式!I182&lt;&gt;"",通常分様式!I182,"")</f>
        <v/>
      </c>
      <c r="R173" s="399" t="str">
        <f>IF(通常分様式!J182&lt;&gt;"",通常分様式!J182,"")</f>
        <v/>
      </c>
      <c r="S173" s="399" t="str">
        <f>IF(通常分様式!K182&lt;&gt;"",通常分様式!K182,"")</f>
        <v/>
      </c>
      <c r="T173" s="399" t="str">
        <f>IF(通常分様式!L182&lt;&gt;"",通常分様式!L182,"")</f>
        <v/>
      </c>
      <c r="U173" s="417" t="str">
        <f>IF(通常分様式!M182&lt;&gt;"",通常分様式!M182,"")</f>
        <v/>
      </c>
      <c r="V173" s="399" t="str">
        <f>IF(通常分様式!N182&lt;&gt;"",通常分様式!N182,"")</f>
        <v/>
      </c>
      <c r="W173" s="417" t="str">
        <f>IF(通常分様式!O182&lt;&gt;"",通常分様式!O182,"")</f>
        <v/>
      </c>
      <c r="X173" s="417" t="str">
        <f>IF(通常分様式!P182&lt;&gt;"",通常分様式!P182,"")</f>
        <v/>
      </c>
      <c r="Y173" s="417" t="str">
        <f>IF(通常分様式!Q182&lt;&gt;"",通常分様式!Q182,"")</f>
        <v/>
      </c>
      <c r="Z173" s="399" t="str">
        <f>IF(通常分様式!R182&lt;&gt;"",通常分様式!R182,"")</f>
        <v/>
      </c>
      <c r="AA173" s="399" t="str">
        <f>IF(通常分様式!S182&lt;&gt;"",通常分様式!S182,"")</f>
        <v/>
      </c>
      <c r="AB173" s="399" t="str">
        <f>IF(通常分様式!T182&lt;&gt;"",通常分様式!T182,"")</f>
        <v/>
      </c>
      <c r="AC173" s="399" t="str">
        <f>IF(通常分様式!U182&lt;&gt;"",通常分様式!U182,"")</f>
        <v/>
      </c>
      <c r="AD173" s="399" t="str">
        <f>IF(通常分様式!V182&lt;&gt;"",通常分様式!V182,"")</f>
        <v/>
      </c>
      <c r="AE173" s="399" t="str">
        <f>IF(通常分様式!W182&lt;&gt;"",通常分様式!W182,"")</f>
        <v/>
      </c>
      <c r="AF173" s="399" t="str">
        <f>IF(通常分様式!X182&lt;&gt;"",通常分様式!X182,"")</f>
        <v/>
      </c>
      <c r="AG173" s="399" t="str">
        <f>IF(通常分様式!Y182&lt;&gt;"",通常分様式!Y182,"")</f>
        <v/>
      </c>
      <c r="AH173" s="399" t="str">
        <f>IF(通常分様式!Z182&lt;&gt;"",通常分様式!Z182,"")</f>
        <v/>
      </c>
      <c r="AI173" s="399" t="str">
        <f>IF(通常分様式!AA182&lt;&gt;"",通常分様式!AA182,"")</f>
        <v/>
      </c>
      <c r="AJ173" s="399" t="str">
        <f>IF(通常分様式!AB182&lt;&gt;"",通常分様式!AB182,"")</f>
        <v/>
      </c>
    </row>
    <row r="174" spans="1:36">
      <c r="A174" s="399" t="str">
        <f>IF(K174&lt;&gt;"",通常分様式!$G$3,"")</f>
        <v/>
      </c>
      <c r="B174" s="399" t="str">
        <f>IF(K174&lt;&gt;"",通常分様式!$G$4,"")</f>
        <v/>
      </c>
      <c r="C174" s="399" t="str">
        <f>IF(K174&lt;&gt;"",通常分様式!$G$5,"")</f>
        <v/>
      </c>
      <c r="D174" s="399"/>
      <c r="E174" s="399"/>
      <c r="F174" s="399"/>
      <c r="G174" s="399"/>
      <c r="H174" s="399"/>
      <c r="I174" s="399">
        <f>IF(通常分様式!A183&lt;&gt;"",通常分様式!A183,"")</f>
        <v>170</v>
      </c>
      <c r="J174" s="399" t="str">
        <f>IF(通常分様式!B183&lt;&gt;"",通常分様式!B183,"")</f>
        <v/>
      </c>
      <c r="K174" s="399" t="str">
        <f>IF(通常分様式!C183&lt;&gt;"",通常分様式!C183,"")</f>
        <v/>
      </c>
      <c r="L174" s="399" t="str">
        <f>IF(通常分様式!D183&lt;&gt;"",通常分様式!D183,"")</f>
        <v/>
      </c>
      <c r="M174" s="399" t="str">
        <f>IF(通常分様式!E183&lt;&gt;"",通常分様式!E183,"")</f>
        <v/>
      </c>
      <c r="N174" s="399" t="str">
        <f>IF(通常分様式!F183&lt;&gt;"",通常分様式!F183,"")</f>
        <v/>
      </c>
      <c r="O174" s="399" t="str">
        <f>IF(通常分様式!G183&lt;&gt;"",通常分様式!G183,"")</f>
        <v/>
      </c>
      <c r="P174" s="399" t="str">
        <f>IF(通常分様式!H183&lt;&gt;"",通常分様式!H183,"")</f>
        <v/>
      </c>
      <c r="Q174" s="399" t="str">
        <f>IF(通常分様式!I183&lt;&gt;"",通常分様式!I183,"")</f>
        <v/>
      </c>
      <c r="R174" s="399" t="str">
        <f>IF(通常分様式!J183&lt;&gt;"",通常分様式!J183,"")</f>
        <v/>
      </c>
      <c r="S174" s="399" t="str">
        <f>IF(通常分様式!K183&lt;&gt;"",通常分様式!K183,"")</f>
        <v/>
      </c>
      <c r="T174" s="399" t="str">
        <f>IF(通常分様式!L183&lt;&gt;"",通常分様式!L183,"")</f>
        <v/>
      </c>
      <c r="U174" s="417" t="str">
        <f>IF(通常分様式!M183&lt;&gt;"",通常分様式!M183,"")</f>
        <v/>
      </c>
      <c r="V174" s="399" t="str">
        <f>IF(通常分様式!N183&lt;&gt;"",通常分様式!N183,"")</f>
        <v/>
      </c>
      <c r="W174" s="417" t="str">
        <f>IF(通常分様式!O183&lt;&gt;"",通常分様式!O183,"")</f>
        <v/>
      </c>
      <c r="X174" s="417" t="str">
        <f>IF(通常分様式!P183&lt;&gt;"",通常分様式!P183,"")</f>
        <v/>
      </c>
      <c r="Y174" s="417" t="str">
        <f>IF(通常分様式!Q183&lt;&gt;"",通常分様式!Q183,"")</f>
        <v/>
      </c>
      <c r="Z174" s="399" t="str">
        <f>IF(通常分様式!R183&lt;&gt;"",通常分様式!R183,"")</f>
        <v/>
      </c>
      <c r="AA174" s="399" t="str">
        <f>IF(通常分様式!S183&lt;&gt;"",通常分様式!S183,"")</f>
        <v/>
      </c>
      <c r="AB174" s="399" t="str">
        <f>IF(通常分様式!T183&lt;&gt;"",通常分様式!T183,"")</f>
        <v/>
      </c>
      <c r="AC174" s="399" t="str">
        <f>IF(通常分様式!U183&lt;&gt;"",通常分様式!U183,"")</f>
        <v/>
      </c>
      <c r="AD174" s="399" t="str">
        <f>IF(通常分様式!V183&lt;&gt;"",通常分様式!V183,"")</f>
        <v/>
      </c>
      <c r="AE174" s="399" t="str">
        <f>IF(通常分様式!W183&lt;&gt;"",通常分様式!W183,"")</f>
        <v/>
      </c>
      <c r="AF174" s="399" t="str">
        <f>IF(通常分様式!X183&lt;&gt;"",通常分様式!X183,"")</f>
        <v/>
      </c>
      <c r="AG174" s="399" t="str">
        <f>IF(通常分様式!Y183&lt;&gt;"",通常分様式!Y183,"")</f>
        <v/>
      </c>
      <c r="AH174" s="399" t="str">
        <f>IF(通常分様式!Z183&lt;&gt;"",通常分様式!Z183,"")</f>
        <v/>
      </c>
      <c r="AI174" s="399" t="str">
        <f>IF(通常分様式!AA183&lt;&gt;"",通常分様式!AA183,"")</f>
        <v/>
      </c>
      <c r="AJ174" s="399" t="str">
        <f>IF(通常分様式!AB183&lt;&gt;"",通常分様式!AB183,"")</f>
        <v/>
      </c>
    </row>
    <row r="175" spans="1:36">
      <c r="A175" s="399" t="str">
        <f>IF(K175&lt;&gt;"",通常分様式!$G$3,"")</f>
        <v/>
      </c>
      <c r="B175" s="399" t="str">
        <f>IF(K175&lt;&gt;"",通常分様式!$G$4,"")</f>
        <v/>
      </c>
      <c r="C175" s="399" t="str">
        <f>IF(K175&lt;&gt;"",通常分様式!$G$5,"")</f>
        <v/>
      </c>
      <c r="D175" s="399"/>
      <c r="E175" s="399"/>
      <c r="F175" s="399"/>
      <c r="G175" s="399"/>
      <c r="H175" s="399"/>
      <c r="I175" s="399">
        <f>IF(通常分様式!A184&lt;&gt;"",通常分様式!A184,"")</f>
        <v>171</v>
      </c>
      <c r="J175" s="399" t="str">
        <f>IF(通常分様式!B184&lt;&gt;"",通常分様式!B184,"")</f>
        <v/>
      </c>
      <c r="K175" s="399" t="str">
        <f>IF(通常分様式!C184&lt;&gt;"",通常分様式!C184,"")</f>
        <v/>
      </c>
      <c r="L175" s="399" t="str">
        <f>IF(通常分様式!D184&lt;&gt;"",通常分様式!D184,"")</f>
        <v/>
      </c>
      <c r="M175" s="399" t="str">
        <f>IF(通常分様式!E184&lt;&gt;"",通常分様式!E184,"")</f>
        <v/>
      </c>
      <c r="N175" s="399" t="str">
        <f>IF(通常分様式!F184&lt;&gt;"",通常分様式!F184,"")</f>
        <v/>
      </c>
      <c r="O175" s="399" t="str">
        <f>IF(通常分様式!G184&lt;&gt;"",通常分様式!G184,"")</f>
        <v/>
      </c>
      <c r="P175" s="399" t="str">
        <f>IF(通常分様式!H184&lt;&gt;"",通常分様式!H184,"")</f>
        <v/>
      </c>
      <c r="Q175" s="399" t="str">
        <f>IF(通常分様式!I184&lt;&gt;"",通常分様式!I184,"")</f>
        <v/>
      </c>
      <c r="R175" s="399" t="str">
        <f>IF(通常分様式!J184&lt;&gt;"",通常分様式!J184,"")</f>
        <v/>
      </c>
      <c r="S175" s="399" t="str">
        <f>IF(通常分様式!K184&lt;&gt;"",通常分様式!K184,"")</f>
        <v/>
      </c>
      <c r="T175" s="399" t="str">
        <f>IF(通常分様式!L184&lt;&gt;"",通常分様式!L184,"")</f>
        <v/>
      </c>
      <c r="U175" s="417" t="str">
        <f>IF(通常分様式!M184&lt;&gt;"",通常分様式!M184,"")</f>
        <v/>
      </c>
      <c r="V175" s="399" t="str">
        <f>IF(通常分様式!N184&lt;&gt;"",通常分様式!N184,"")</f>
        <v/>
      </c>
      <c r="W175" s="417" t="str">
        <f>IF(通常分様式!O184&lt;&gt;"",通常分様式!O184,"")</f>
        <v/>
      </c>
      <c r="X175" s="417" t="str">
        <f>IF(通常分様式!P184&lt;&gt;"",通常分様式!P184,"")</f>
        <v/>
      </c>
      <c r="Y175" s="417" t="str">
        <f>IF(通常分様式!Q184&lt;&gt;"",通常分様式!Q184,"")</f>
        <v/>
      </c>
      <c r="Z175" s="399" t="str">
        <f>IF(通常分様式!R184&lt;&gt;"",通常分様式!R184,"")</f>
        <v/>
      </c>
      <c r="AA175" s="399" t="str">
        <f>IF(通常分様式!S184&lt;&gt;"",通常分様式!S184,"")</f>
        <v/>
      </c>
      <c r="AB175" s="399" t="str">
        <f>IF(通常分様式!T184&lt;&gt;"",通常分様式!T184,"")</f>
        <v/>
      </c>
      <c r="AC175" s="399" t="str">
        <f>IF(通常分様式!U184&lt;&gt;"",通常分様式!U184,"")</f>
        <v/>
      </c>
      <c r="AD175" s="399" t="str">
        <f>IF(通常分様式!V184&lt;&gt;"",通常分様式!V184,"")</f>
        <v/>
      </c>
      <c r="AE175" s="399" t="str">
        <f>IF(通常分様式!W184&lt;&gt;"",通常分様式!W184,"")</f>
        <v/>
      </c>
      <c r="AF175" s="399" t="str">
        <f>IF(通常分様式!X184&lt;&gt;"",通常分様式!X184,"")</f>
        <v/>
      </c>
      <c r="AG175" s="399" t="str">
        <f>IF(通常分様式!Y184&lt;&gt;"",通常分様式!Y184,"")</f>
        <v/>
      </c>
      <c r="AH175" s="399" t="str">
        <f>IF(通常分様式!Z184&lt;&gt;"",通常分様式!Z184,"")</f>
        <v/>
      </c>
      <c r="AI175" s="399" t="str">
        <f>IF(通常分様式!AA184&lt;&gt;"",通常分様式!AA184,"")</f>
        <v/>
      </c>
      <c r="AJ175" s="399" t="str">
        <f>IF(通常分様式!AB184&lt;&gt;"",通常分様式!AB184,"")</f>
        <v/>
      </c>
    </row>
    <row r="176" spans="1:36">
      <c r="A176" s="399" t="str">
        <f>IF(K176&lt;&gt;"",通常分様式!$G$3,"")</f>
        <v/>
      </c>
      <c r="B176" s="399" t="str">
        <f>IF(K176&lt;&gt;"",通常分様式!$G$4,"")</f>
        <v/>
      </c>
      <c r="C176" s="399" t="str">
        <f>IF(K176&lt;&gt;"",通常分様式!$G$5,"")</f>
        <v/>
      </c>
      <c r="D176" s="399"/>
      <c r="E176" s="399"/>
      <c r="F176" s="399"/>
      <c r="G176" s="399"/>
      <c r="H176" s="399"/>
      <c r="I176" s="399">
        <f>IF(通常分様式!A185&lt;&gt;"",通常分様式!A185,"")</f>
        <v>172</v>
      </c>
      <c r="J176" s="399" t="str">
        <f>IF(通常分様式!B185&lt;&gt;"",通常分様式!B185,"")</f>
        <v/>
      </c>
      <c r="K176" s="399" t="str">
        <f>IF(通常分様式!C185&lt;&gt;"",通常分様式!C185,"")</f>
        <v/>
      </c>
      <c r="L176" s="399" t="str">
        <f>IF(通常分様式!D185&lt;&gt;"",通常分様式!D185,"")</f>
        <v/>
      </c>
      <c r="M176" s="399" t="str">
        <f>IF(通常分様式!E185&lt;&gt;"",通常分様式!E185,"")</f>
        <v/>
      </c>
      <c r="N176" s="399" t="str">
        <f>IF(通常分様式!F185&lt;&gt;"",通常分様式!F185,"")</f>
        <v/>
      </c>
      <c r="O176" s="399" t="str">
        <f>IF(通常分様式!G185&lt;&gt;"",通常分様式!G185,"")</f>
        <v/>
      </c>
      <c r="P176" s="399" t="str">
        <f>IF(通常分様式!H185&lt;&gt;"",通常分様式!H185,"")</f>
        <v/>
      </c>
      <c r="Q176" s="399" t="str">
        <f>IF(通常分様式!I185&lt;&gt;"",通常分様式!I185,"")</f>
        <v/>
      </c>
      <c r="R176" s="399" t="str">
        <f>IF(通常分様式!J185&lt;&gt;"",通常分様式!J185,"")</f>
        <v/>
      </c>
      <c r="S176" s="399" t="str">
        <f>IF(通常分様式!K185&lt;&gt;"",通常分様式!K185,"")</f>
        <v/>
      </c>
      <c r="T176" s="399" t="str">
        <f>IF(通常分様式!L185&lt;&gt;"",通常分様式!L185,"")</f>
        <v/>
      </c>
      <c r="U176" s="417" t="str">
        <f>IF(通常分様式!M185&lt;&gt;"",通常分様式!M185,"")</f>
        <v/>
      </c>
      <c r="V176" s="399" t="str">
        <f>IF(通常分様式!N185&lt;&gt;"",通常分様式!N185,"")</f>
        <v/>
      </c>
      <c r="W176" s="417" t="str">
        <f>IF(通常分様式!O185&lt;&gt;"",通常分様式!O185,"")</f>
        <v/>
      </c>
      <c r="X176" s="417" t="str">
        <f>IF(通常分様式!P185&lt;&gt;"",通常分様式!P185,"")</f>
        <v/>
      </c>
      <c r="Y176" s="417" t="str">
        <f>IF(通常分様式!Q185&lt;&gt;"",通常分様式!Q185,"")</f>
        <v/>
      </c>
      <c r="Z176" s="399" t="str">
        <f>IF(通常分様式!R185&lt;&gt;"",通常分様式!R185,"")</f>
        <v/>
      </c>
      <c r="AA176" s="399" t="str">
        <f>IF(通常分様式!S185&lt;&gt;"",通常分様式!S185,"")</f>
        <v/>
      </c>
      <c r="AB176" s="399" t="str">
        <f>IF(通常分様式!T185&lt;&gt;"",通常分様式!T185,"")</f>
        <v/>
      </c>
      <c r="AC176" s="399" t="str">
        <f>IF(通常分様式!U185&lt;&gt;"",通常分様式!U185,"")</f>
        <v/>
      </c>
      <c r="AD176" s="399" t="str">
        <f>IF(通常分様式!V185&lt;&gt;"",通常分様式!V185,"")</f>
        <v/>
      </c>
      <c r="AE176" s="399" t="str">
        <f>IF(通常分様式!W185&lt;&gt;"",通常分様式!W185,"")</f>
        <v/>
      </c>
      <c r="AF176" s="399" t="str">
        <f>IF(通常分様式!X185&lt;&gt;"",通常分様式!X185,"")</f>
        <v/>
      </c>
      <c r="AG176" s="399" t="str">
        <f>IF(通常分様式!Y185&lt;&gt;"",通常分様式!Y185,"")</f>
        <v/>
      </c>
      <c r="AH176" s="399" t="str">
        <f>IF(通常分様式!Z185&lt;&gt;"",通常分様式!Z185,"")</f>
        <v/>
      </c>
      <c r="AI176" s="399" t="str">
        <f>IF(通常分様式!AA185&lt;&gt;"",通常分様式!AA185,"")</f>
        <v/>
      </c>
      <c r="AJ176" s="399" t="str">
        <f>IF(通常分様式!AB185&lt;&gt;"",通常分様式!AB185,"")</f>
        <v/>
      </c>
    </row>
    <row r="177" spans="1:36">
      <c r="A177" s="399" t="str">
        <f>IF(K177&lt;&gt;"",通常分様式!$G$3,"")</f>
        <v/>
      </c>
      <c r="B177" s="399" t="str">
        <f>IF(K177&lt;&gt;"",通常分様式!$G$4,"")</f>
        <v/>
      </c>
      <c r="C177" s="399" t="str">
        <f>IF(K177&lt;&gt;"",通常分様式!$G$5,"")</f>
        <v/>
      </c>
      <c r="D177" s="399"/>
      <c r="E177" s="399"/>
      <c r="F177" s="399"/>
      <c r="G177" s="399"/>
      <c r="H177" s="399"/>
      <c r="I177" s="399">
        <f>IF(通常分様式!A186&lt;&gt;"",通常分様式!A186,"")</f>
        <v>173</v>
      </c>
      <c r="J177" s="399" t="str">
        <f>IF(通常分様式!B186&lt;&gt;"",通常分様式!B186,"")</f>
        <v/>
      </c>
      <c r="K177" s="399" t="str">
        <f>IF(通常分様式!C186&lt;&gt;"",通常分様式!C186,"")</f>
        <v/>
      </c>
      <c r="L177" s="399" t="str">
        <f>IF(通常分様式!D186&lt;&gt;"",通常分様式!D186,"")</f>
        <v/>
      </c>
      <c r="M177" s="399" t="str">
        <f>IF(通常分様式!E186&lt;&gt;"",通常分様式!E186,"")</f>
        <v/>
      </c>
      <c r="N177" s="399" t="str">
        <f>IF(通常分様式!F186&lt;&gt;"",通常分様式!F186,"")</f>
        <v/>
      </c>
      <c r="O177" s="399" t="str">
        <f>IF(通常分様式!G186&lt;&gt;"",通常分様式!G186,"")</f>
        <v/>
      </c>
      <c r="P177" s="399" t="str">
        <f>IF(通常分様式!H186&lt;&gt;"",通常分様式!H186,"")</f>
        <v/>
      </c>
      <c r="Q177" s="399" t="str">
        <f>IF(通常分様式!I186&lt;&gt;"",通常分様式!I186,"")</f>
        <v/>
      </c>
      <c r="R177" s="399" t="str">
        <f>IF(通常分様式!J186&lt;&gt;"",通常分様式!J186,"")</f>
        <v/>
      </c>
      <c r="S177" s="399" t="str">
        <f>IF(通常分様式!K186&lt;&gt;"",通常分様式!K186,"")</f>
        <v/>
      </c>
      <c r="T177" s="399" t="str">
        <f>IF(通常分様式!L186&lt;&gt;"",通常分様式!L186,"")</f>
        <v/>
      </c>
      <c r="U177" s="417" t="str">
        <f>IF(通常分様式!M186&lt;&gt;"",通常分様式!M186,"")</f>
        <v/>
      </c>
      <c r="V177" s="399" t="str">
        <f>IF(通常分様式!N186&lt;&gt;"",通常分様式!N186,"")</f>
        <v/>
      </c>
      <c r="W177" s="417" t="str">
        <f>IF(通常分様式!O186&lt;&gt;"",通常分様式!O186,"")</f>
        <v/>
      </c>
      <c r="X177" s="417" t="str">
        <f>IF(通常分様式!P186&lt;&gt;"",通常分様式!P186,"")</f>
        <v/>
      </c>
      <c r="Y177" s="417" t="str">
        <f>IF(通常分様式!Q186&lt;&gt;"",通常分様式!Q186,"")</f>
        <v/>
      </c>
      <c r="Z177" s="399" t="str">
        <f>IF(通常分様式!R186&lt;&gt;"",通常分様式!R186,"")</f>
        <v/>
      </c>
      <c r="AA177" s="399" t="str">
        <f>IF(通常分様式!S186&lt;&gt;"",通常分様式!S186,"")</f>
        <v/>
      </c>
      <c r="AB177" s="399" t="str">
        <f>IF(通常分様式!T186&lt;&gt;"",通常分様式!T186,"")</f>
        <v/>
      </c>
      <c r="AC177" s="399" t="str">
        <f>IF(通常分様式!U186&lt;&gt;"",通常分様式!U186,"")</f>
        <v/>
      </c>
      <c r="AD177" s="399" t="str">
        <f>IF(通常分様式!V186&lt;&gt;"",通常分様式!V186,"")</f>
        <v/>
      </c>
      <c r="AE177" s="399" t="str">
        <f>IF(通常分様式!W186&lt;&gt;"",通常分様式!W186,"")</f>
        <v/>
      </c>
      <c r="AF177" s="399" t="str">
        <f>IF(通常分様式!X186&lt;&gt;"",通常分様式!X186,"")</f>
        <v/>
      </c>
      <c r="AG177" s="399" t="str">
        <f>IF(通常分様式!Y186&lt;&gt;"",通常分様式!Y186,"")</f>
        <v/>
      </c>
      <c r="AH177" s="399" t="str">
        <f>IF(通常分様式!Z186&lt;&gt;"",通常分様式!Z186,"")</f>
        <v/>
      </c>
      <c r="AI177" s="399" t="str">
        <f>IF(通常分様式!AA186&lt;&gt;"",通常分様式!AA186,"")</f>
        <v/>
      </c>
      <c r="AJ177" s="399" t="str">
        <f>IF(通常分様式!AB186&lt;&gt;"",通常分様式!AB186,"")</f>
        <v/>
      </c>
    </row>
    <row r="178" spans="1:36">
      <c r="A178" s="399" t="str">
        <f>IF(K178&lt;&gt;"",通常分様式!$G$3,"")</f>
        <v/>
      </c>
      <c r="B178" s="399" t="str">
        <f>IF(K178&lt;&gt;"",通常分様式!$G$4,"")</f>
        <v/>
      </c>
      <c r="C178" s="399" t="str">
        <f>IF(K178&lt;&gt;"",通常分様式!$G$5,"")</f>
        <v/>
      </c>
      <c r="D178" s="399"/>
      <c r="E178" s="399"/>
      <c r="F178" s="399"/>
      <c r="G178" s="399"/>
      <c r="H178" s="399"/>
      <c r="I178" s="399">
        <f>IF(通常分様式!A187&lt;&gt;"",通常分様式!A187,"")</f>
        <v>174</v>
      </c>
      <c r="J178" s="399" t="str">
        <f>IF(通常分様式!B187&lt;&gt;"",通常分様式!B187,"")</f>
        <v/>
      </c>
      <c r="K178" s="399" t="str">
        <f>IF(通常分様式!C187&lt;&gt;"",通常分様式!C187,"")</f>
        <v/>
      </c>
      <c r="L178" s="399" t="str">
        <f>IF(通常分様式!D187&lt;&gt;"",通常分様式!D187,"")</f>
        <v/>
      </c>
      <c r="M178" s="399" t="str">
        <f>IF(通常分様式!E187&lt;&gt;"",通常分様式!E187,"")</f>
        <v/>
      </c>
      <c r="N178" s="399" t="str">
        <f>IF(通常分様式!F187&lt;&gt;"",通常分様式!F187,"")</f>
        <v/>
      </c>
      <c r="O178" s="399" t="str">
        <f>IF(通常分様式!G187&lt;&gt;"",通常分様式!G187,"")</f>
        <v/>
      </c>
      <c r="P178" s="399" t="str">
        <f>IF(通常分様式!H187&lt;&gt;"",通常分様式!H187,"")</f>
        <v/>
      </c>
      <c r="Q178" s="399" t="str">
        <f>IF(通常分様式!I187&lt;&gt;"",通常分様式!I187,"")</f>
        <v/>
      </c>
      <c r="R178" s="399" t="str">
        <f>IF(通常分様式!J187&lt;&gt;"",通常分様式!J187,"")</f>
        <v/>
      </c>
      <c r="S178" s="399" t="str">
        <f>IF(通常分様式!K187&lt;&gt;"",通常分様式!K187,"")</f>
        <v/>
      </c>
      <c r="T178" s="399" t="str">
        <f>IF(通常分様式!L187&lt;&gt;"",通常分様式!L187,"")</f>
        <v/>
      </c>
      <c r="U178" s="417" t="str">
        <f>IF(通常分様式!M187&lt;&gt;"",通常分様式!M187,"")</f>
        <v/>
      </c>
      <c r="V178" s="399" t="str">
        <f>IF(通常分様式!N187&lt;&gt;"",通常分様式!N187,"")</f>
        <v/>
      </c>
      <c r="W178" s="417" t="str">
        <f>IF(通常分様式!O187&lt;&gt;"",通常分様式!O187,"")</f>
        <v/>
      </c>
      <c r="X178" s="417" t="str">
        <f>IF(通常分様式!P187&lt;&gt;"",通常分様式!P187,"")</f>
        <v/>
      </c>
      <c r="Y178" s="417" t="str">
        <f>IF(通常分様式!Q187&lt;&gt;"",通常分様式!Q187,"")</f>
        <v/>
      </c>
      <c r="Z178" s="399" t="str">
        <f>IF(通常分様式!R187&lt;&gt;"",通常分様式!R187,"")</f>
        <v/>
      </c>
      <c r="AA178" s="399" t="str">
        <f>IF(通常分様式!S187&lt;&gt;"",通常分様式!S187,"")</f>
        <v/>
      </c>
      <c r="AB178" s="399" t="str">
        <f>IF(通常分様式!T187&lt;&gt;"",通常分様式!T187,"")</f>
        <v/>
      </c>
      <c r="AC178" s="399" t="str">
        <f>IF(通常分様式!U187&lt;&gt;"",通常分様式!U187,"")</f>
        <v/>
      </c>
      <c r="AD178" s="399" t="str">
        <f>IF(通常分様式!V187&lt;&gt;"",通常分様式!V187,"")</f>
        <v/>
      </c>
      <c r="AE178" s="399" t="str">
        <f>IF(通常分様式!W187&lt;&gt;"",通常分様式!W187,"")</f>
        <v/>
      </c>
      <c r="AF178" s="399" t="str">
        <f>IF(通常分様式!X187&lt;&gt;"",通常分様式!X187,"")</f>
        <v/>
      </c>
      <c r="AG178" s="399" t="str">
        <f>IF(通常分様式!Y187&lt;&gt;"",通常分様式!Y187,"")</f>
        <v/>
      </c>
      <c r="AH178" s="399" t="str">
        <f>IF(通常分様式!Z187&lt;&gt;"",通常分様式!Z187,"")</f>
        <v/>
      </c>
      <c r="AI178" s="399" t="str">
        <f>IF(通常分様式!AA187&lt;&gt;"",通常分様式!AA187,"")</f>
        <v/>
      </c>
      <c r="AJ178" s="399" t="str">
        <f>IF(通常分様式!AB187&lt;&gt;"",通常分様式!AB187,"")</f>
        <v/>
      </c>
    </row>
    <row r="179" spans="1:36">
      <c r="A179" s="399" t="str">
        <f>IF(K179&lt;&gt;"",通常分様式!$G$3,"")</f>
        <v/>
      </c>
      <c r="B179" s="399" t="str">
        <f>IF(K179&lt;&gt;"",通常分様式!$G$4,"")</f>
        <v/>
      </c>
      <c r="C179" s="399" t="str">
        <f>IF(K179&lt;&gt;"",通常分様式!$G$5,"")</f>
        <v/>
      </c>
      <c r="D179" s="399"/>
      <c r="E179" s="399"/>
      <c r="F179" s="399"/>
      <c r="G179" s="399"/>
      <c r="H179" s="399"/>
      <c r="I179" s="399">
        <f>IF(通常分様式!A188&lt;&gt;"",通常分様式!A188,"")</f>
        <v>175</v>
      </c>
      <c r="J179" s="399" t="str">
        <f>IF(通常分様式!B188&lt;&gt;"",通常分様式!B188,"")</f>
        <v/>
      </c>
      <c r="K179" s="399" t="str">
        <f>IF(通常分様式!C188&lt;&gt;"",通常分様式!C188,"")</f>
        <v/>
      </c>
      <c r="L179" s="399" t="str">
        <f>IF(通常分様式!D188&lt;&gt;"",通常分様式!D188,"")</f>
        <v/>
      </c>
      <c r="M179" s="399" t="str">
        <f>IF(通常分様式!E188&lt;&gt;"",通常分様式!E188,"")</f>
        <v/>
      </c>
      <c r="N179" s="399" t="str">
        <f>IF(通常分様式!F188&lt;&gt;"",通常分様式!F188,"")</f>
        <v/>
      </c>
      <c r="O179" s="399" t="str">
        <f>IF(通常分様式!G188&lt;&gt;"",通常分様式!G188,"")</f>
        <v/>
      </c>
      <c r="P179" s="399" t="str">
        <f>IF(通常分様式!H188&lt;&gt;"",通常分様式!H188,"")</f>
        <v/>
      </c>
      <c r="Q179" s="399" t="str">
        <f>IF(通常分様式!I188&lt;&gt;"",通常分様式!I188,"")</f>
        <v/>
      </c>
      <c r="R179" s="399" t="str">
        <f>IF(通常分様式!J188&lt;&gt;"",通常分様式!J188,"")</f>
        <v/>
      </c>
      <c r="S179" s="399" t="str">
        <f>IF(通常分様式!K188&lt;&gt;"",通常分様式!K188,"")</f>
        <v/>
      </c>
      <c r="T179" s="399" t="str">
        <f>IF(通常分様式!L188&lt;&gt;"",通常分様式!L188,"")</f>
        <v/>
      </c>
      <c r="U179" s="417" t="str">
        <f>IF(通常分様式!M188&lt;&gt;"",通常分様式!M188,"")</f>
        <v/>
      </c>
      <c r="V179" s="399" t="str">
        <f>IF(通常分様式!N188&lt;&gt;"",通常分様式!N188,"")</f>
        <v/>
      </c>
      <c r="W179" s="417" t="str">
        <f>IF(通常分様式!O188&lt;&gt;"",通常分様式!O188,"")</f>
        <v/>
      </c>
      <c r="X179" s="417" t="str">
        <f>IF(通常分様式!P188&lt;&gt;"",通常分様式!P188,"")</f>
        <v/>
      </c>
      <c r="Y179" s="417" t="str">
        <f>IF(通常分様式!Q188&lt;&gt;"",通常分様式!Q188,"")</f>
        <v/>
      </c>
      <c r="Z179" s="399" t="str">
        <f>IF(通常分様式!R188&lt;&gt;"",通常分様式!R188,"")</f>
        <v/>
      </c>
      <c r="AA179" s="399" t="str">
        <f>IF(通常分様式!S188&lt;&gt;"",通常分様式!S188,"")</f>
        <v/>
      </c>
      <c r="AB179" s="399" t="str">
        <f>IF(通常分様式!T188&lt;&gt;"",通常分様式!T188,"")</f>
        <v/>
      </c>
      <c r="AC179" s="399" t="str">
        <f>IF(通常分様式!U188&lt;&gt;"",通常分様式!U188,"")</f>
        <v/>
      </c>
      <c r="AD179" s="399" t="str">
        <f>IF(通常分様式!V188&lt;&gt;"",通常分様式!V188,"")</f>
        <v/>
      </c>
      <c r="AE179" s="399" t="str">
        <f>IF(通常分様式!W188&lt;&gt;"",通常分様式!W188,"")</f>
        <v/>
      </c>
      <c r="AF179" s="399" t="str">
        <f>IF(通常分様式!X188&lt;&gt;"",通常分様式!X188,"")</f>
        <v/>
      </c>
      <c r="AG179" s="399" t="str">
        <f>IF(通常分様式!Y188&lt;&gt;"",通常分様式!Y188,"")</f>
        <v/>
      </c>
      <c r="AH179" s="399" t="str">
        <f>IF(通常分様式!Z188&lt;&gt;"",通常分様式!Z188,"")</f>
        <v/>
      </c>
      <c r="AI179" s="399" t="str">
        <f>IF(通常分様式!AA188&lt;&gt;"",通常分様式!AA188,"")</f>
        <v/>
      </c>
      <c r="AJ179" s="399" t="str">
        <f>IF(通常分様式!AB188&lt;&gt;"",通常分様式!AB188,"")</f>
        <v/>
      </c>
    </row>
    <row r="180" spans="1:36">
      <c r="A180" s="399" t="str">
        <f>IF(K180&lt;&gt;"",通常分様式!$G$3,"")</f>
        <v/>
      </c>
      <c r="B180" s="399" t="str">
        <f>IF(K180&lt;&gt;"",通常分様式!$G$4,"")</f>
        <v/>
      </c>
      <c r="C180" s="399" t="str">
        <f>IF(K180&lt;&gt;"",通常分様式!$G$5,"")</f>
        <v/>
      </c>
      <c r="D180" s="399"/>
      <c r="E180" s="399"/>
      <c r="F180" s="399"/>
      <c r="G180" s="399"/>
      <c r="H180" s="399"/>
      <c r="I180" s="399">
        <f>IF(通常分様式!A189&lt;&gt;"",通常分様式!A189,"")</f>
        <v>176</v>
      </c>
      <c r="J180" s="399" t="str">
        <f>IF(通常分様式!B189&lt;&gt;"",通常分様式!B189,"")</f>
        <v/>
      </c>
      <c r="K180" s="399" t="str">
        <f>IF(通常分様式!C189&lt;&gt;"",通常分様式!C189,"")</f>
        <v/>
      </c>
      <c r="L180" s="399" t="str">
        <f>IF(通常分様式!D189&lt;&gt;"",通常分様式!D189,"")</f>
        <v/>
      </c>
      <c r="M180" s="399" t="str">
        <f>IF(通常分様式!E189&lt;&gt;"",通常分様式!E189,"")</f>
        <v/>
      </c>
      <c r="N180" s="399" t="str">
        <f>IF(通常分様式!F189&lt;&gt;"",通常分様式!F189,"")</f>
        <v/>
      </c>
      <c r="O180" s="399" t="str">
        <f>IF(通常分様式!G189&lt;&gt;"",通常分様式!G189,"")</f>
        <v/>
      </c>
      <c r="P180" s="399" t="str">
        <f>IF(通常分様式!H189&lt;&gt;"",通常分様式!H189,"")</f>
        <v/>
      </c>
      <c r="Q180" s="399" t="str">
        <f>IF(通常分様式!I189&lt;&gt;"",通常分様式!I189,"")</f>
        <v/>
      </c>
      <c r="R180" s="399" t="str">
        <f>IF(通常分様式!J189&lt;&gt;"",通常分様式!J189,"")</f>
        <v/>
      </c>
      <c r="S180" s="399" t="str">
        <f>IF(通常分様式!K189&lt;&gt;"",通常分様式!K189,"")</f>
        <v/>
      </c>
      <c r="T180" s="399" t="str">
        <f>IF(通常分様式!L189&lt;&gt;"",通常分様式!L189,"")</f>
        <v/>
      </c>
      <c r="U180" s="417" t="str">
        <f>IF(通常分様式!M189&lt;&gt;"",通常分様式!M189,"")</f>
        <v/>
      </c>
      <c r="V180" s="399" t="str">
        <f>IF(通常分様式!N189&lt;&gt;"",通常分様式!N189,"")</f>
        <v/>
      </c>
      <c r="W180" s="417" t="str">
        <f>IF(通常分様式!O189&lt;&gt;"",通常分様式!O189,"")</f>
        <v/>
      </c>
      <c r="X180" s="417" t="str">
        <f>IF(通常分様式!P189&lt;&gt;"",通常分様式!P189,"")</f>
        <v/>
      </c>
      <c r="Y180" s="417" t="str">
        <f>IF(通常分様式!Q189&lt;&gt;"",通常分様式!Q189,"")</f>
        <v/>
      </c>
      <c r="Z180" s="399" t="str">
        <f>IF(通常分様式!R189&lt;&gt;"",通常分様式!R189,"")</f>
        <v/>
      </c>
      <c r="AA180" s="399" t="str">
        <f>IF(通常分様式!S189&lt;&gt;"",通常分様式!S189,"")</f>
        <v/>
      </c>
      <c r="AB180" s="399" t="str">
        <f>IF(通常分様式!T189&lt;&gt;"",通常分様式!T189,"")</f>
        <v/>
      </c>
      <c r="AC180" s="399" t="str">
        <f>IF(通常分様式!U189&lt;&gt;"",通常分様式!U189,"")</f>
        <v/>
      </c>
      <c r="AD180" s="399" t="str">
        <f>IF(通常分様式!V189&lt;&gt;"",通常分様式!V189,"")</f>
        <v/>
      </c>
      <c r="AE180" s="399" t="str">
        <f>IF(通常分様式!W189&lt;&gt;"",通常分様式!W189,"")</f>
        <v/>
      </c>
      <c r="AF180" s="399" t="str">
        <f>IF(通常分様式!X189&lt;&gt;"",通常分様式!X189,"")</f>
        <v/>
      </c>
      <c r="AG180" s="399" t="str">
        <f>IF(通常分様式!Y189&lt;&gt;"",通常分様式!Y189,"")</f>
        <v/>
      </c>
      <c r="AH180" s="399" t="str">
        <f>IF(通常分様式!Z189&lt;&gt;"",通常分様式!Z189,"")</f>
        <v/>
      </c>
      <c r="AI180" s="399" t="str">
        <f>IF(通常分様式!AA189&lt;&gt;"",通常分様式!AA189,"")</f>
        <v/>
      </c>
      <c r="AJ180" s="399" t="str">
        <f>IF(通常分様式!AB189&lt;&gt;"",通常分様式!AB189,"")</f>
        <v/>
      </c>
    </row>
    <row r="181" spans="1:36">
      <c r="A181" s="399" t="str">
        <f>IF(K181&lt;&gt;"",通常分様式!$G$3,"")</f>
        <v/>
      </c>
      <c r="B181" s="399" t="str">
        <f>IF(K181&lt;&gt;"",通常分様式!$G$4,"")</f>
        <v/>
      </c>
      <c r="C181" s="399" t="str">
        <f>IF(K181&lt;&gt;"",通常分様式!$G$5,"")</f>
        <v/>
      </c>
      <c r="D181" s="399"/>
      <c r="E181" s="399"/>
      <c r="F181" s="399"/>
      <c r="G181" s="399"/>
      <c r="H181" s="399"/>
      <c r="I181" s="399">
        <f>IF(通常分様式!A190&lt;&gt;"",通常分様式!A190,"")</f>
        <v>177</v>
      </c>
      <c r="J181" s="399" t="str">
        <f>IF(通常分様式!B190&lt;&gt;"",通常分様式!B190,"")</f>
        <v/>
      </c>
      <c r="K181" s="399" t="str">
        <f>IF(通常分様式!C190&lt;&gt;"",通常分様式!C190,"")</f>
        <v/>
      </c>
      <c r="L181" s="399" t="str">
        <f>IF(通常分様式!D190&lt;&gt;"",通常分様式!D190,"")</f>
        <v/>
      </c>
      <c r="M181" s="399" t="str">
        <f>IF(通常分様式!E190&lt;&gt;"",通常分様式!E190,"")</f>
        <v/>
      </c>
      <c r="N181" s="399" t="str">
        <f>IF(通常分様式!F190&lt;&gt;"",通常分様式!F190,"")</f>
        <v/>
      </c>
      <c r="O181" s="399" t="str">
        <f>IF(通常分様式!G190&lt;&gt;"",通常分様式!G190,"")</f>
        <v/>
      </c>
      <c r="P181" s="399" t="str">
        <f>IF(通常分様式!H190&lt;&gt;"",通常分様式!H190,"")</f>
        <v/>
      </c>
      <c r="Q181" s="399" t="str">
        <f>IF(通常分様式!I190&lt;&gt;"",通常分様式!I190,"")</f>
        <v/>
      </c>
      <c r="R181" s="399" t="str">
        <f>IF(通常分様式!J190&lt;&gt;"",通常分様式!J190,"")</f>
        <v/>
      </c>
      <c r="S181" s="399" t="str">
        <f>IF(通常分様式!K190&lt;&gt;"",通常分様式!K190,"")</f>
        <v/>
      </c>
      <c r="T181" s="399" t="str">
        <f>IF(通常分様式!L190&lt;&gt;"",通常分様式!L190,"")</f>
        <v/>
      </c>
      <c r="U181" s="417" t="str">
        <f>IF(通常分様式!M190&lt;&gt;"",通常分様式!M190,"")</f>
        <v/>
      </c>
      <c r="V181" s="399" t="str">
        <f>IF(通常分様式!N190&lt;&gt;"",通常分様式!N190,"")</f>
        <v/>
      </c>
      <c r="W181" s="417" t="str">
        <f>IF(通常分様式!O190&lt;&gt;"",通常分様式!O190,"")</f>
        <v/>
      </c>
      <c r="X181" s="417" t="str">
        <f>IF(通常分様式!P190&lt;&gt;"",通常分様式!P190,"")</f>
        <v/>
      </c>
      <c r="Y181" s="417" t="str">
        <f>IF(通常分様式!Q190&lt;&gt;"",通常分様式!Q190,"")</f>
        <v/>
      </c>
      <c r="Z181" s="399" t="str">
        <f>IF(通常分様式!R190&lt;&gt;"",通常分様式!R190,"")</f>
        <v/>
      </c>
      <c r="AA181" s="399" t="str">
        <f>IF(通常分様式!S190&lt;&gt;"",通常分様式!S190,"")</f>
        <v/>
      </c>
      <c r="AB181" s="399" t="str">
        <f>IF(通常分様式!T190&lt;&gt;"",通常分様式!T190,"")</f>
        <v/>
      </c>
      <c r="AC181" s="399" t="str">
        <f>IF(通常分様式!U190&lt;&gt;"",通常分様式!U190,"")</f>
        <v/>
      </c>
      <c r="AD181" s="399" t="str">
        <f>IF(通常分様式!V190&lt;&gt;"",通常分様式!V190,"")</f>
        <v/>
      </c>
      <c r="AE181" s="399" t="str">
        <f>IF(通常分様式!W190&lt;&gt;"",通常分様式!W190,"")</f>
        <v/>
      </c>
      <c r="AF181" s="399" t="str">
        <f>IF(通常分様式!X190&lt;&gt;"",通常分様式!X190,"")</f>
        <v/>
      </c>
      <c r="AG181" s="399" t="str">
        <f>IF(通常分様式!Y190&lt;&gt;"",通常分様式!Y190,"")</f>
        <v/>
      </c>
      <c r="AH181" s="399" t="str">
        <f>IF(通常分様式!Z190&lt;&gt;"",通常分様式!Z190,"")</f>
        <v/>
      </c>
      <c r="AI181" s="399" t="str">
        <f>IF(通常分様式!AA190&lt;&gt;"",通常分様式!AA190,"")</f>
        <v/>
      </c>
      <c r="AJ181" s="399" t="str">
        <f>IF(通常分様式!AB190&lt;&gt;"",通常分様式!AB190,"")</f>
        <v/>
      </c>
    </row>
    <row r="182" spans="1:36">
      <c r="A182" s="399" t="str">
        <f>IF(K182&lt;&gt;"",通常分様式!$G$3,"")</f>
        <v/>
      </c>
      <c r="B182" s="399" t="str">
        <f>IF(K182&lt;&gt;"",通常分様式!$G$4,"")</f>
        <v/>
      </c>
      <c r="C182" s="399" t="str">
        <f>IF(K182&lt;&gt;"",通常分様式!$G$5,"")</f>
        <v/>
      </c>
      <c r="D182" s="399"/>
      <c r="E182" s="399"/>
      <c r="F182" s="399"/>
      <c r="G182" s="399"/>
      <c r="H182" s="399"/>
      <c r="I182" s="399">
        <f>IF(通常分様式!A191&lt;&gt;"",通常分様式!A191,"")</f>
        <v>178</v>
      </c>
      <c r="J182" s="399" t="str">
        <f>IF(通常分様式!B191&lt;&gt;"",通常分様式!B191,"")</f>
        <v/>
      </c>
      <c r="K182" s="399" t="str">
        <f>IF(通常分様式!C191&lt;&gt;"",通常分様式!C191,"")</f>
        <v/>
      </c>
      <c r="L182" s="399" t="str">
        <f>IF(通常分様式!D191&lt;&gt;"",通常分様式!D191,"")</f>
        <v/>
      </c>
      <c r="M182" s="399" t="str">
        <f>IF(通常分様式!E191&lt;&gt;"",通常分様式!E191,"")</f>
        <v/>
      </c>
      <c r="N182" s="399" t="str">
        <f>IF(通常分様式!F191&lt;&gt;"",通常分様式!F191,"")</f>
        <v/>
      </c>
      <c r="O182" s="399" t="str">
        <f>IF(通常分様式!G191&lt;&gt;"",通常分様式!G191,"")</f>
        <v/>
      </c>
      <c r="P182" s="399" t="str">
        <f>IF(通常分様式!H191&lt;&gt;"",通常分様式!H191,"")</f>
        <v/>
      </c>
      <c r="Q182" s="399" t="str">
        <f>IF(通常分様式!I191&lt;&gt;"",通常分様式!I191,"")</f>
        <v/>
      </c>
      <c r="R182" s="399" t="str">
        <f>IF(通常分様式!J191&lt;&gt;"",通常分様式!J191,"")</f>
        <v/>
      </c>
      <c r="S182" s="399" t="str">
        <f>IF(通常分様式!K191&lt;&gt;"",通常分様式!K191,"")</f>
        <v/>
      </c>
      <c r="T182" s="399" t="str">
        <f>IF(通常分様式!L191&lt;&gt;"",通常分様式!L191,"")</f>
        <v/>
      </c>
      <c r="U182" s="417" t="str">
        <f>IF(通常分様式!M191&lt;&gt;"",通常分様式!M191,"")</f>
        <v/>
      </c>
      <c r="V182" s="399" t="str">
        <f>IF(通常分様式!N191&lt;&gt;"",通常分様式!N191,"")</f>
        <v/>
      </c>
      <c r="W182" s="417" t="str">
        <f>IF(通常分様式!O191&lt;&gt;"",通常分様式!O191,"")</f>
        <v/>
      </c>
      <c r="X182" s="417" t="str">
        <f>IF(通常分様式!P191&lt;&gt;"",通常分様式!P191,"")</f>
        <v/>
      </c>
      <c r="Y182" s="417" t="str">
        <f>IF(通常分様式!Q191&lt;&gt;"",通常分様式!Q191,"")</f>
        <v/>
      </c>
      <c r="Z182" s="399" t="str">
        <f>IF(通常分様式!R191&lt;&gt;"",通常分様式!R191,"")</f>
        <v/>
      </c>
      <c r="AA182" s="399" t="str">
        <f>IF(通常分様式!S191&lt;&gt;"",通常分様式!S191,"")</f>
        <v/>
      </c>
      <c r="AB182" s="399" t="str">
        <f>IF(通常分様式!T191&lt;&gt;"",通常分様式!T191,"")</f>
        <v/>
      </c>
      <c r="AC182" s="399" t="str">
        <f>IF(通常分様式!U191&lt;&gt;"",通常分様式!U191,"")</f>
        <v/>
      </c>
      <c r="AD182" s="399" t="str">
        <f>IF(通常分様式!V191&lt;&gt;"",通常分様式!V191,"")</f>
        <v/>
      </c>
      <c r="AE182" s="399" t="str">
        <f>IF(通常分様式!W191&lt;&gt;"",通常分様式!W191,"")</f>
        <v/>
      </c>
      <c r="AF182" s="399" t="str">
        <f>IF(通常分様式!X191&lt;&gt;"",通常分様式!X191,"")</f>
        <v/>
      </c>
      <c r="AG182" s="399" t="str">
        <f>IF(通常分様式!Y191&lt;&gt;"",通常分様式!Y191,"")</f>
        <v/>
      </c>
      <c r="AH182" s="399" t="str">
        <f>IF(通常分様式!Z191&lt;&gt;"",通常分様式!Z191,"")</f>
        <v/>
      </c>
      <c r="AI182" s="399" t="str">
        <f>IF(通常分様式!AA191&lt;&gt;"",通常分様式!AA191,"")</f>
        <v/>
      </c>
      <c r="AJ182" s="399" t="str">
        <f>IF(通常分様式!AB191&lt;&gt;"",通常分様式!AB191,"")</f>
        <v/>
      </c>
    </row>
    <row r="183" spans="1:36">
      <c r="A183" s="399" t="str">
        <f>IF(K183&lt;&gt;"",通常分様式!$G$3,"")</f>
        <v/>
      </c>
      <c r="B183" s="399" t="str">
        <f>IF(K183&lt;&gt;"",通常分様式!$G$4,"")</f>
        <v/>
      </c>
      <c r="C183" s="399" t="str">
        <f>IF(K183&lt;&gt;"",通常分様式!$G$5,"")</f>
        <v/>
      </c>
      <c r="D183" s="399"/>
      <c r="E183" s="399"/>
      <c r="F183" s="399"/>
      <c r="G183" s="399"/>
      <c r="H183" s="399"/>
      <c r="I183" s="399">
        <f>IF(通常分様式!A192&lt;&gt;"",通常分様式!A192,"")</f>
        <v>179</v>
      </c>
      <c r="J183" s="399" t="str">
        <f>IF(通常分様式!B192&lt;&gt;"",通常分様式!B192,"")</f>
        <v/>
      </c>
      <c r="K183" s="399" t="str">
        <f>IF(通常分様式!C192&lt;&gt;"",通常分様式!C192,"")</f>
        <v/>
      </c>
      <c r="L183" s="399" t="str">
        <f>IF(通常分様式!D192&lt;&gt;"",通常分様式!D192,"")</f>
        <v/>
      </c>
      <c r="M183" s="399" t="str">
        <f>IF(通常分様式!E192&lt;&gt;"",通常分様式!E192,"")</f>
        <v/>
      </c>
      <c r="N183" s="399" t="str">
        <f>IF(通常分様式!F192&lt;&gt;"",通常分様式!F192,"")</f>
        <v/>
      </c>
      <c r="O183" s="399" t="str">
        <f>IF(通常分様式!G192&lt;&gt;"",通常分様式!G192,"")</f>
        <v/>
      </c>
      <c r="P183" s="399" t="str">
        <f>IF(通常分様式!H192&lt;&gt;"",通常分様式!H192,"")</f>
        <v/>
      </c>
      <c r="Q183" s="399" t="str">
        <f>IF(通常分様式!I192&lt;&gt;"",通常分様式!I192,"")</f>
        <v/>
      </c>
      <c r="R183" s="399" t="str">
        <f>IF(通常分様式!J192&lt;&gt;"",通常分様式!J192,"")</f>
        <v/>
      </c>
      <c r="S183" s="399" t="str">
        <f>IF(通常分様式!K192&lt;&gt;"",通常分様式!K192,"")</f>
        <v/>
      </c>
      <c r="T183" s="399" t="str">
        <f>IF(通常分様式!L192&lt;&gt;"",通常分様式!L192,"")</f>
        <v/>
      </c>
      <c r="U183" s="417" t="str">
        <f>IF(通常分様式!M192&lt;&gt;"",通常分様式!M192,"")</f>
        <v/>
      </c>
      <c r="V183" s="399" t="str">
        <f>IF(通常分様式!N192&lt;&gt;"",通常分様式!N192,"")</f>
        <v/>
      </c>
      <c r="W183" s="417" t="str">
        <f>IF(通常分様式!O192&lt;&gt;"",通常分様式!O192,"")</f>
        <v/>
      </c>
      <c r="X183" s="417" t="str">
        <f>IF(通常分様式!P192&lt;&gt;"",通常分様式!P192,"")</f>
        <v/>
      </c>
      <c r="Y183" s="417" t="str">
        <f>IF(通常分様式!Q192&lt;&gt;"",通常分様式!Q192,"")</f>
        <v/>
      </c>
      <c r="Z183" s="399" t="str">
        <f>IF(通常分様式!R192&lt;&gt;"",通常分様式!R192,"")</f>
        <v/>
      </c>
      <c r="AA183" s="399" t="str">
        <f>IF(通常分様式!S192&lt;&gt;"",通常分様式!S192,"")</f>
        <v/>
      </c>
      <c r="AB183" s="399" t="str">
        <f>IF(通常分様式!T192&lt;&gt;"",通常分様式!T192,"")</f>
        <v/>
      </c>
      <c r="AC183" s="399" t="str">
        <f>IF(通常分様式!U192&lt;&gt;"",通常分様式!U192,"")</f>
        <v/>
      </c>
      <c r="AD183" s="399" t="str">
        <f>IF(通常分様式!V192&lt;&gt;"",通常分様式!V192,"")</f>
        <v/>
      </c>
      <c r="AE183" s="399" t="str">
        <f>IF(通常分様式!W192&lt;&gt;"",通常分様式!W192,"")</f>
        <v/>
      </c>
      <c r="AF183" s="399" t="str">
        <f>IF(通常分様式!X192&lt;&gt;"",通常分様式!X192,"")</f>
        <v/>
      </c>
      <c r="AG183" s="399" t="str">
        <f>IF(通常分様式!Y192&lt;&gt;"",通常分様式!Y192,"")</f>
        <v/>
      </c>
      <c r="AH183" s="399" t="str">
        <f>IF(通常分様式!Z192&lt;&gt;"",通常分様式!Z192,"")</f>
        <v/>
      </c>
      <c r="AI183" s="399" t="str">
        <f>IF(通常分様式!AA192&lt;&gt;"",通常分様式!AA192,"")</f>
        <v/>
      </c>
      <c r="AJ183" s="399" t="str">
        <f>IF(通常分様式!AB192&lt;&gt;"",通常分様式!AB192,"")</f>
        <v/>
      </c>
    </row>
    <row r="184" spans="1:36">
      <c r="A184" s="399" t="str">
        <f>IF(K184&lt;&gt;"",通常分様式!$G$3,"")</f>
        <v/>
      </c>
      <c r="B184" s="399" t="str">
        <f>IF(K184&lt;&gt;"",通常分様式!$G$4,"")</f>
        <v/>
      </c>
      <c r="C184" s="399" t="str">
        <f>IF(K184&lt;&gt;"",通常分様式!$G$5,"")</f>
        <v/>
      </c>
      <c r="D184" s="399"/>
      <c r="E184" s="399"/>
      <c r="F184" s="399"/>
      <c r="G184" s="399"/>
      <c r="H184" s="399"/>
      <c r="I184" s="399">
        <f>IF(通常分様式!A193&lt;&gt;"",通常分様式!A193,"")</f>
        <v>180</v>
      </c>
      <c r="J184" s="399" t="str">
        <f>IF(通常分様式!B193&lt;&gt;"",通常分様式!B193,"")</f>
        <v/>
      </c>
      <c r="K184" s="399" t="str">
        <f>IF(通常分様式!C193&lt;&gt;"",通常分様式!C193,"")</f>
        <v/>
      </c>
      <c r="L184" s="399" t="str">
        <f>IF(通常分様式!D193&lt;&gt;"",通常分様式!D193,"")</f>
        <v/>
      </c>
      <c r="M184" s="399" t="str">
        <f>IF(通常分様式!E193&lt;&gt;"",通常分様式!E193,"")</f>
        <v/>
      </c>
      <c r="N184" s="399" t="str">
        <f>IF(通常分様式!F193&lt;&gt;"",通常分様式!F193,"")</f>
        <v/>
      </c>
      <c r="O184" s="399" t="str">
        <f>IF(通常分様式!G193&lt;&gt;"",通常分様式!G193,"")</f>
        <v/>
      </c>
      <c r="P184" s="399" t="str">
        <f>IF(通常分様式!H193&lt;&gt;"",通常分様式!H193,"")</f>
        <v/>
      </c>
      <c r="Q184" s="399" t="str">
        <f>IF(通常分様式!I193&lt;&gt;"",通常分様式!I193,"")</f>
        <v/>
      </c>
      <c r="R184" s="399" t="str">
        <f>IF(通常分様式!J193&lt;&gt;"",通常分様式!J193,"")</f>
        <v/>
      </c>
      <c r="S184" s="399" t="str">
        <f>IF(通常分様式!K193&lt;&gt;"",通常分様式!K193,"")</f>
        <v/>
      </c>
      <c r="T184" s="399" t="str">
        <f>IF(通常分様式!L193&lt;&gt;"",通常分様式!L193,"")</f>
        <v/>
      </c>
      <c r="U184" s="417" t="str">
        <f>IF(通常分様式!M193&lt;&gt;"",通常分様式!M193,"")</f>
        <v/>
      </c>
      <c r="V184" s="399" t="str">
        <f>IF(通常分様式!N193&lt;&gt;"",通常分様式!N193,"")</f>
        <v/>
      </c>
      <c r="W184" s="417" t="str">
        <f>IF(通常分様式!O193&lt;&gt;"",通常分様式!O193,"")</f>
        <v/>
      </c>
      <c r="X184" s="417" t="str">
        <f>IF(通常分様式!P193&lt;&gt;"",通常分様式!P193,"")</f>
        <v/>
      </c>
      <c r="Y184" s="417" t="str">
        <f>IF(通常分様式!Q193&lt;&gt;"",通常分様式!Q193,"")</f>
        <v/>
      </c>
      <c r="Z184" s="399" t="str">
        <f>IF(通常分様式!R193&lt;&gt;"",通常分様式!R193,"")</f>
        <v/>
      </c>
      <c r="AA184" s="399" t="str">
        <f>IF(通常分様式!S193&lt;&gt;"",通常分様式!S193,"")</f>
        <v/>
      </c>
      <c r="AB184" s="399" t="str">
        <f>IF(通常分様式!T193&lt;&gt;"",通常分様式!T193,"")</f>
        <v/>
      </c>
      <c r="AC184" s="399" t="str">
        <f>IF(通常分様式!U193&lt;&gt;"",通常分様式!U193,"")</f>
        <v/>
      </c>
      <c r="AD184" s="399" t="str">
        <f>IF(通常分様式!V193&lt;&gt;"",通常分様式!V193,"")</f>
        <v/>
      </c>
      <c r="AE184" s="399" t="str">
        <f>IF(通常分様式!W193&lt;&gt;"",通常分様式!W193,"")</f>
        <v/>
      </c>
      <c r="AF184" s="399" t="str">
        <f>IF(通常分様式!X193&lt;&gt;"",通常分様式!X193,"")</f>
        <v/>
      </c>
      <c r="AG184" s="399" t="str">
        <f>IF(通常分様式!Y193&lt;&gt;"",通常分様式!Y193,"")</f>
        <v/>
      </c>
      <c r="AH184" s="399" t="str">
        <f>IF(通常分様式!Z193&lt;&gt;"",通常分様式!Z193,"")</f>
        <v/>
      </c>
      <c r="AI184" s="399" t="str">
        <f>IF(通常分様式!AA193&lt;&gt;"",通常分様式!AA193,"")</f>
        <v/>
      </c>
      <c r="AJ184" s="399" t="str">
        <f>IF(通常分様式!AB193&lt;&gt;"",通常分様式!AB193,"")</f>
        <v/>
      </c>
    </row>
    <row r="185" spans="1:36">
      <c r="A185" s="399" t="str">
        <f>IF(K185&lt;&gt;"",通常分様式!$G$3,"")</f>
        <v/>
      </c>
      <c r="B185" s="399" t="str">
        <f>IF(K185&lt;&gt;"",通常分様式!$G$4,"")</f>
        <v/>
      </c>
      <c r="C185" s="399" t="str">
        <f>IF(K185&lt;&gt;"",通常分様式!$G$5,"")</f>
        <v/>
      </c>
      <c r="D185" s="399"/>
      <c r="E185" s="399"/>
      <c r="F185" s="399"/>
      <c r="G185" s="399"/>
      <c r="H185" s="399"/>
      <c r="I185" s="399">
        <f>IF(通常分様式!A194&lt;&gt;"",通常分様式!A194,"")</f>
        <v>181</v>
      </c>
      <c r="J185" s="399" t="str">
        <f>IF(通常分様式!B194&lt;&gt;"",通常分様式!B194,"")</f>
        <v/>
      </c>
      <c r="K185" s="399" t="str">
        <f>IF(通常分様式!C194&lt;&gt;"",通常分様式!C194,"")</f>
        <v/>
      </c>
      <c r="L185" s="399" t="str">
        <f>IF(通常分様式!D194&lt;&gt;"",通常分様式!D194,"")</f>
        <v/>
      </c>
      <c r="M185" s="399" t="str">
        <f>IF(通常分様式!E194&lt;&gt;"",通常分様式!E194,"")</f>
        <v/>
      </c>
      <c r="N185" s="399" t="str">
        <f>IF(通常分様式!F194&lt;&gt;"",通常分様式!F194,"")</f>
        <v/>
      </c>
      <c r="O185" s="399" t="str">
        <f>IF(通常分様式!G194&lt;&gt;"",通常分様式!G194,"")</f>
        <v/>
      </c>
      <c r="P185" s="399" t="str">
        <f>IF(通常分様式!H194&lt;&gt;"",通常分様式!H194,"")</f>
        <v/>
      </c>
      <c r="Q185" s="399" t="str">
        <f>IF(通常分様式!I194&lt;&gt;"",通常分様式!I194,"")</f>
        <v/>
      </c>
      <c r="R185" s="399" t="str">
        <f>IF(通常分様式!J194&lt;&gt;"",通常分様式!J194,"")</f>
        <v/>
      </c>
      <c r="S185" s="399" t="str">
        <f>IF(通常分様式!K194&lt;&gt;"",通常分様式!K194,"")</f>
        <v/>
      </c>
      <c r="T185" s="399" t="str">
        <f>IF(通常分様式!L194&lt;&gt;"",通常分様式!L194,"")</f>
        <v/>
      </c>
      <c r="U185" s="417" t="str">
        <f>IF(通常分様式!M194&lt;&gt;"",通常分様式!M194,"")</f>
        <v/>
      </c>
      <c r="V185" s="399" t="str">
        <f>IF(通常分様式!N194&lt;&gt;"",通常分様式!N194,"")</f>
        <v/>
      </c>
      <c r="W185" s="417" t="str">
        <f>IF(通常分様式!O194&lt;&gt;"",通常分様式!O194,"")</f>
        <v/>
      </c>
      <c r="X185" s="417" t="str">
        <f>IF(通常分様式!P194&lt;&gt;"",通常分様式!P194,"")</f>
        <v/>
      </c>
      <c r="Y185" s="417" t="str">
        <f>IF(通常分様式!Q194&lt;&gt;"",通常分様式!Q194,"")</f>
        <v/>
      </c>
      <c r="Z185" s="399" t="str">
        <f>IF(通常分様式!R194&lt;&gt;"",通常分様式!R194,"")</f>
        <v/>
      </c>
      <c r="AA185" s="399" t="str">
        <f>IF(通常分様式!S194&lt;&gt;"",通常分様式!S194,"")</f>
        <v/>
      </c>
      <c r="AB185" s="399" t="str">
        <f>IF(通常分様式!T194&lt;&gt;"",通常分様式!T194,"")</f>
        <v/>
      </c>
      <c r="AC185" s="399" t="str">
        <f>IF(通常分様式!U194&lt;&gt;"",通常分様式!U194,"")</f>
        <v/>
      </c>
      <c r="AD185" s="399" t="str">
        <f>IF(通常分様式!V194&lt;&gt;"",通常分様式!V194,"")</f>
        <v/>
      </c>
      <c r="AE185" s="399" t="str">
        <f>IF(通常分様式!W194&lt;&gt;"",通常分様式!W194,"")</f>
        <v/>
      </c>
      <c r="AF185" s="399" t="str">
        <f>IF(通常分様式!X194&lt;&gt;"",通常分様式!X194,"")</f>
        <v/>
      </c>
      <c r="AG185" s="399" t="str">
        <f>IF(通常分様式!Y194&lt;&gt;"",通常分様式!Y194,"")</f>
        <v/>
      </c>
      <c r="AH185" s="399" t="str">
        <f>IF(通常分様式!Z194&lt;&gt;"",通常分様式!Z194,"")</f>
        <v/>
      </c>
      <c r="AI185" s="399" t="str">
        <f>IF(通常分様式!AA194&lt;&gt;"",通常分様式!AA194,"")</f>
        <v/>
      </c>
      <c r="AJ185" s="399" t="str">
        <f>IF(通常分様式!AB194&lt;&gt;"",通常分様式!AB194,"")</f>
        <v/>
      </c>
    </row>
    <row r="186" spans="1:36">
      <c r="A186" s="399" t="str">
        <f>IF(K186&lt;&gt;"",通常分様式!$G$3,"")</f>
        <v/>
      </c>
      <c r="B186" s="399" t="str">
        <f>IF(K186&lt;&gt;"",通常分様式!$G$4,"")</f>
        <v/>
      </c>
      <c r="C186" s="399" t="str">
        <f>IF(K186&lt;&gt;"",通常分様式!$G$5,"")</f>
        <v/>
      </c>
      <c r="D186" s="399"/>
      <c r="E186" s="399"/>
      <c r="F186" s="399"/>
      <c r="G186" s="399"/>
      <c r="H186" s="399"/>
      <c r="I186" s="399">
        <f>IF(通常分様式!A195&lt;&gt;"",通常分様式!A195,"")</f>
        <v>182</v>
      </c>
      <c r="J186" s="399" t="str">
        <f>IF(通常分様式!B195&lt;&gt;"",通常分様式!B195,"")</f>
        <v/>
      </c>
      <c r="K186" s="399" t="str">
        <f>IF(通常分様式!C195&lt;&gt;"",通常分様式!C195,"")</f>
        <v/>
      </c>
      <c r="L186" s="399" t="str">
        <f>IF(通常分様式!D195&lt;&gt;"",通常分様式!D195,"")</f>
        <v/>
      </c>
      <c r="M186" s="399" t="str">
        <f>IF(通常分様式!E195&lt;&gt;"",通常分様式!E195,"")</f>
        <v/>
      </c>
      <c r="N186" s="399" t="str">
        <f>IF(通常分様式!F195&lt;&gt;"",通常分様式!F195,"")</f>
        <v/>
      </c>
      <c r="O186" s="399" t="str">
        <f>IF(通常分様式!G195&lt;&gt;"",通常分様式!G195,"")</f>
        <v/>
      </c>
      <c r="P186" s="399" t="str">
        <f>IF(通常分様式!H195&lt;&gt;"",通常分様式!H195,"")</f>
        <v/>
      </c>
      <c r="Q186" s="399" t="str">
        <f>IF(通常分様式!I195&lt;&gt;"",通常分様式!I195,"")</f>
        <v/>
      </c>
      <c r="R186" s="399" t="str">
        <f>IF(通常分様式!J195&lt;&gt;"",通常分様式!J195,"")</f>
        <v/>
      </c>
      <c r="S186" s="399" t="str">
        <f>IF(通常分様式!K195&lt;&gt;"",通常分様式!K195,"")</f>
        <v/>
      </c>
      <c r="T186" s="399" t="str">
        <f>IF(通常分様式!L195&lt;&gt;"",通常分様式!L195,"")</f>
        <v/>
      </c>
      <c r="U186" s="417" t="str">
        <f>IF(通常分様式!M195&lt;&gt;"",通常分様式!M195,"")</f>
        <v/>
      </c>
      <c r="V186" s="399" t="str">
        <f>IF(通常分様式!N195&lt;&gt;"",通常分様式!N195,"")</f>
        <v/>
      </c>
      <c r="W186" s="417" t="str">
        <f>IF(通常分様式!O195&lt;&gt;"",通常分様式!O195,"")</f>
        <v/>
      </c>
      <c r="X186" s="417" t="str">
        <f>IF(通常分様式!P195&lt;&gt;"",通常分様式!P195,"")</f>
        <v/>
      </c>
      <c r="Y186" s="417" t="str">
        <f>IF(通常分様式!Q195&lt;&gt;"",通常分様式!Q195,"")</f>
        <v/>
      </c>
      <c r="Z186" s="399" t="str">
        <f>IF(通常分様式!R195&lt;&gt;"",通常分様式!R195,"")</f>
        <v/>
      </c>
      <c r="AA186" s="399" t="str">
        <f>IF(通常分様式!S195&lt;&gt;"",通常分様式!S195,"")</f>
        <v/>
      </c>
      <c r="AB186" s="399" t="str">
        <f>IF(通常分様式!T195&lt;&gt;"",通常分様式!T195,"")</f>
        <v/>
      </c>
      <c r="AC186" s="399" t="str">
        <f>IF(通常分様式!U195&lt;&gt;"",通常分様式!U195,"")</f>
        <v/>
      </c>
      <c r="AD186" s="399" t="str">
        <f>IF(通常分様式!V195&lt;&gt;"",通常分様式!V195,"")</f>
        <v/>
      </c>
      <c r="AE186" s="399" t="str">
        <f>IF(通常分様式!W195&lt;&gt;"",通常分様式!W195,"")</f>
        <v/>
      </c>
      <c r="AF186" s="399" t="str">
        <f>IF(通常分様式!X195&lt;&gt;"",通常分様式!X195,"")</f>
        <v/>
      </c>
      <c r="AG186" s="399" t="str">
        <f>IF(通常分様式!Y195&lt;&gt;"",通常分様式!Y195,"")</f>
        <v/>
      </c>
      <c r="AH186" s="399" t="str">
        <f>IF(通常分様式!Z195&lt;&gt;"",通常分様式!Z195,"")</f>
        <v/>
      </c>
      <c r="AI186" s="399" t="str">
        <f>IF(通常分様式!AA195&lt;&gt;"",通常分様式!AA195,"")</f>
        <v/>
      </c>
      <c r="AJ186" s="399" t="str">
        <f>IF(通常分様式!AB195&lt;&gt;"",通常分様式!AB195,"")</f>
        <v/>
      </c>
    </row>
    <row r="187" spans="1:36">
      <c r="A187" s="399" t="str">
        <f>IF(K187&lt;&gt;"",通常分様式!$G$3,"")</f>
        <v/>
      </c>
      <c r="B187" s="399" t="str">
        <f>IF(K187&lt;&gt;"",通常分様式!$G$4,"")</f>
        <v/>
      </c>
      <c r="C187" s="399" t="str">
        <f>IF(K187&lt;&gt;"",通常分様式!$G$5,"")</f>
        <v/>
      </c>
      <c r="D187" s="399"/>
      <c r="E187" s="399"/>
      <c r="F187" s="399"/>
      <c r="G187" s="399"/>
      <c r="H187" s="399"/>
      <c r="I187" s="399">
        <f>IF(通常分様式!A196&lt;&gt;"",通常分様式!A196,"")</f>
        <v>183</v>
      </c>
      <c r="J187" s="399" t="str">
        <f>IF(通常分様式!B196&lt;&gt;"",通常分様式!B196,"")</f>
        <v/>
      </c>
      <c r="K187" s="399" t="str">
        <f>IF(通常分様式!C196&lt;&gt;"",通常分様式!C196,"")</f>
        <v/>
      </c>
      <c r="L187" s="399" t="str">
        <f>IF(通常分様式!D196&lt;&gt;"",通常分様式!D196,"")</f>
        <v/>
      </c>
      <c r="M187" s="399" t="str">
        <f>IF(通常分様式!E196&lt;&gt;"",通常分様式!E196,"")</f>
        <v/>
      </c>
      <c r="N187" s="399" t="str">
        <f>IF(通常分様式!F196&lt;&gt;"",通常分様式!F196,"")</f>
        <v/>
      </c>
      <c r="O187" s="399" t="str">
        <f>IF(通常分様式!G196&lt;&gt;"",通常分様式!G196,"")</f>
        <v/>
      </c>
      <c r="P187" s="399" t="str">
        <f>IF(通常分様式!H196&lt;&gt;"",通常分様式!H196,"")</f>
        <v/>
      </c>
      <c r="Q187" s="399" t="str">
        <f>IF(通常分様式!I196&lt;&gt;"",通常分様式!I196,"")</f>
        <v/>
      </c>
      <c r="R187" s="399" t="str">
        <f>IF(通常分様式!J196&lt;&gt;"",通常分様式!J196,"")</f>
        <v/>
      </c>
      <c r="S187" s="399" t="str">
        <f>IF(通常分様式!K196&lt;&gt;"",通常分様式!K196,"")</f>
        <v/>
      </c>
      <c r="T187" s="399" t="str">
        <f>IF(通常分様式!L196&lt;&gt;"",通常分様式!L196,"")</f>
        <v/>
      </c>
      <c r="U187" s="417" t="str">
        <f>IF(通常分様式!M196&lt;&gt;"",通常分様式!M196,"")</f>
        <v/>
      </c>
      <c r="V187" s="399" t="str">
        <f>IF(通常分様式!N196&lt;&gt;"",通常分様式!N196,"")</f>
        <v/>
      </c>
      <c r="W187" s="417" t="str">
        <f>IF(通常分様式!O196&lt;&gt;"",通常分様式!O196,"")</f>
        <v/>
      </c>
      <c r="X187" s="417" t="str">
        <f>IF(通常分様式!P196&lt;&gt;"",通常分様式!P196,"")</f>
        <v/>
      </c>
      <c r="Y187" s="417" t="str">
        <f>IF(通常分様式!Q196&lt;&gt;"",通常分様式!Q196,"")</f>
        <v/>
      </c>
      <c r="Z187" s="399" t="str">
        <f>IF(通常分様式!R196&lt;&gt;"",通常分様式!R196,"")</f>
        <v/>
      </c>
      <c r="AA187" s="399" t="str">
        <f>IF(通常分様式!S196&lt;&gt;"",通常分様式!S196,"")</f>
        <v/>
      </c>
      <c r="AB187" s="399" t="str">
        <f>IF(通常分様式!T196&lt;&gt;"",通常分様式!T196,"")</f>
        <v/>
      </c>
      <c r="AC187" s="399" t="str">
        <f>IF(通常分様式!U196&lt;&gt;"",通常分様式!U196,"")</f>
        <v/>
      </c>
      <c r="AD187" s="399" t="str">
        <f>IF(通常分様式!V196&lt;&gt;"",通常分様式!V196,"")</f>
        <v/>
      </c>
      <c r="AE187" s="399" t="str">
        <f>IF(通常分様式!W196&lt;&gt;"",通常分様式!W196,"")</f>
        <v/>
      </c>
      <c r="AF187" s="399" t="str">
        <f>IF(通常分様式!X196&lt;&gt;"",通常分様式!X196,"")</f>
        <v/>
      </c>
      <c r="AG187" s="399" t="str">
        <f>IF(通常分様式!Y196&lt;&gt;"",通常分様式!Y196,"")</f>
        <v/>
      </c>
      <c r="AH187" s="399" t="str">
        <f>IF(通常分様式!Z196&lt;&gt;"",通常分様式!Z196,"")</f>
        <v/>
      </c>
      <c r="AI187" s="399" t="str">
        <f>IF(通常分様式!AA196&lt;&gt;"",通常分様式!AA196,"")</f>
        <v/>
      </c>
      <c r="AJ187" s="399" t="str">
        <f>IF(通常分様式!AB196&lt;&gt;"",通常分様式!AB196,"")</f>
        <v/>
      </c>
    </row>
    <row r="188" spans="1:36">
      <c r="A188" s="399" t="str">
        <f>IF(K188&lt;&gt;"",通常分様式!$G$3,"")</f>
        <v/>
      </c>
      <c r="B188" s="399" t="str">
        <f>IF(K188&lt;&gt;"",通常分様式!$G$4,"")</f>
        <v/>
      </c>
      <c r="C188" s="399" t="str">
        <f>IF(K188&lt;&gt;"",通常分様式!$G$5,"")</f>
        <v/>
      </c>
      <c r="D188" s="399"/>
      <c r="E188" s="399"/>
      <c r="F188" s="399"/>
      <c r="G188" s="399"/>
      <c r="H188" s="399"/>
      <c r="I188" s="399">
        <f>IF(通常分様式!A197&lt;&gt;"",通常分様式!A197,"")</f>
        <v>184</v>
      </c>
      <c r="J188" s="399" t="str">
        <f>IF(通常分様式!B197&lt;&gt;"",通常分様式!B197,"")</f>
        <v/>
      </c>
      <c r="K188" s="399" t="str">
        <f>IF(通常分様式!C197&lt;&gt;"",通常分様式!C197,"")</f>
        <v/>
      </c>
      <c r="L188" s="399" t="str">
        <f>IF(通常分様式!D197&lt;&gt;"",通常分様式!D197,"")</f>
        <v/>
      </c>
      <c r="M188" s="399" t="str">
        <f>IF(通常分様式!E197&lt;&gt;"",通常分様式!E197,"")</f>
        <v/>
      </c>
      <c r="N188" s="399" t="str">
        <f>IF(通常分様式!F197&lt;&gt;"",通常分様式!F197,"")</f>
        <v/>
      </c>
      <c r="O188" s="399" t="str">
        <f>IF(通常分様式!G197&lt;&gt;"",通常分様式!G197,"")</f>
        <v/>
      </c>
      <c r="P188" s="399" t="str">
        <f>IF(通常分様式!H197&lt;&gt;"",通常分様式!H197,"")</f>
        <v/>
      </c>
      <c r="Q188" s="399" t="str">
        <f>IF(通常分様式!I197&lt;&gt;"",通常分様式!I197,"")</f>
        <v/>
      </c>
      <c r="R188" s="399" t="str">
        <f>IF(通常分様式!J197&lt;&gt;"",通常分様式!J197,"")</f>
        <v/>
      </c>
      <c r="S188" s="399" t="str">
        <f>IF(通常分様式!K197&lt;&gt;"",通常分様式!K197,"")</f>
        <v/>
      </c>
      <c r="T188" s="399" t="str">
        <f>IF(通常分様式!L197&lt;&gt;"",通常分様式!L197,"")</f>
        <v/>
      </c>
      <c r="U188" s="417" t="str">
        <f>IF(通常分様式!M197&lt;&gt;"",通常分様式!M197,"")</f>
        <v/>
      </c>
      <c r="V188" s="399" t="str">
        <f>IF(通常分様式!N197&lt;&gt;"",通常分様式!N197,"")</f>
        <v/>
      </c>
      <c r="W188" s="417" t="str">
        <f>IF(通常分様式!O197&lt;&gt;"",通常分様式!O197,"")</f>
        <v/>
      </c>
      <c r="X188" s="417" t="str">
        <f>IF(通常分様式!P197&lt;&gt;"",通常分様式!P197,"")</f>
        <v/>
      </c>
      <c r="Y188" s="417" t="str">
        <f>IF(通常分様式!Q197&lt;&gt;"",通常分様式!Q197,"")</f>
        <v/>
      </c>
      <c r="Z188" s="399" t="str">
        <f>IF(通常分様式!R197&lt;&gt;"",通常分様式!R197,"")</f>
        <v/>
      </c>
      <c r="AA188" s="399" t="str">
        <f>IF(通常分様式!S197&lt;&gt;"",通常分様式!S197,"")</f>
        <v/>
      </c>
      <c r="AB188" s="399" t="str">
        <f>IF(通常分様式!T197&lt;&gt;"",通常分様式!T197,"")</f>
        <v/>
      </c>
      <c r="AC188" s="399" t="str">
        <f>IF(通常分様式!U197&lt;&gt;"",通常分様式!U197,"")</f>
        <v/>
      </c>
      <c r="AD188" s="399" t="str">
        <f>IF(通常分様式!V197&lt;&gt;"",通常分様式!V197,"")</f>
        <v/>
      </c>
      <c r="AE188" s="399" t="str">
        <f>IF(通常分様式!W197&lt;&gt;"",通常分様式!W197,"")</f>
        <v/>
      </c>
      <c r="AF188" s="399" t="str">
        <f>IF(通常分様式!X197&lt;&gt;"",通常分様式!X197,"")</f>
        <v/>
      </c>
      <c r="AG188" s="399" t="str">
        <f>IF(通常分様式!Y197&lt;&gt;"",通常分様式!Y197,"")</f>
        <v/>
      </c>
      <c r="AH188" s="399" t="str">
        <f>IF(通常分様式!Z197&lt;&gt;"",通常分様式!Z197,"")</f>
        <v/>
      </c>
      <c r="AI188" s="399" t="str">
        <f>IF(通常分様式!AA197&lt;&gt;"",通常分様式!AA197,"")</f>
        <v/>
      </c>
      <c r="AJ188" s="399" t="str">
        <f>IF(通常分様式!AB197&lt;&gt;"",通常分様式!AB197,"")</f>
        <v/>
      </c>
    </row>
    <row r="189" spans="1:36">
      <c r="A189" s="399" t="str">
        <f>IF(K189&lt;&gt;"",通常分様式!$G$3,"")</f>
        <v/>
      </c>
      <c r="B189" s="399" t="str">
        <f>IF(K189&lt;&gt;"",通常分様式!$G$4,"")</f>
        <v/>
      </c>
      <c r="C189" s="399" t="str">
        <f>IF(K189&lt;&gt;"",通常分様式!$G$5,"")</f>
        <v/>
      </c>
      <c r="D189" s="399"/>
      <c r="E189" s="399"/>
      <c r="F189" s="399"/>
      <c r="G189" s="399"/>
      <c r="H189" s="399"/>
      <c r="I189" s="399">
        <f>IF(通常分様式!A198&lt;&gt;"",通常分様式!A198,"")</f>
        <v>185</v>
      </c>
      <c r="J189" s="399" t="str">
        <f>IF(通常分様式!B198&lt;&gt;"",通常分様式!B198,"")</f>
        <v/>
      </c>
      <c r="K189" s="399" t="str">
        <f>IF(通常分様式!C198&lt;&gt;"",通常分様式!C198,"")</f>
        <v/>
      </c>
      <c r="L189" s="399" t="str">
        <f>IF(通常分様式!D198&lt;&gt;"",通常分様式!D198,"")</f>
        <v/>
      </c>
      <c r="M189" s="399" t="str">
        <f>IF(通常分様式!E198&lt;&gt;"",通常分様式!E198,"")</f>
        <v/>
      </c>
      <c r="N189" s="399" t="str">
        <f>IF(通常分様式!F198&lt;&gt;"",通常分様式!F198,"")</f>
        <v/>
      </c>
      <c r="O189" s="399" t="str">
        <f>IF(通常分様式!G198&lt;&gt;"",通常分様式!G198,"")</f>
        <v/>
      </c>
      <c r="P189" s="399" t="str">
        <f>IF(通常分様式!H198&lt;&gt;"",通常分様式!H198,"")</f>
        <v/>
      </c>
      <c r="Q189" s="399" t="str">
        <f>IF(通常分様式!I198&lt;&gt;"",通常分様式!I198,"")</f>
        <v/>
      </c>
      <c r="R189" s="399" t="str">
        <f>IF(通常分様式!J198&lt;&gt;"",通常分様式!J198,"")</f>
        <v/>
      </c>
      <c r="S189" s="399" t="str">
        <f>IF(通常分様式!K198&lt;&gt;"",通常分様式!K198,"")</f>
        <v/>
      </c>
      <c r="T189" s="399" t="str">
        <f>IF(通常分様式!L198&lt;&gt;"",通常分様式!L198,"")</f>
        <v/>
      </c>
      <c r="U189" s="417" t="str">
        <f>IF(通常分様式!M198&lt;&gt;"",通常分様式!M198,"")</f>
        <v/>
      </c>
      <c r="V189" s="399" t="str">
        <f>IF(通常分様式!N198&lt;&gt;"",通常分様式!N198,"")</f>
        <v/>
      </c>
      <c r="W189" s="417" t="str">
        <f>IF(通常分様式!O198&lt;&gt;"",通常分様式!O198,"")</f>
        <v/>
      </c>
      <c r="X189" s="417" t="str">
        <f>IF(通常分様式!P198&lt;&gt;"",通常分様式!P198,"")</f>
        <v/>
      </c>
      <c r="Y189" s="417" t="str">
        <f>IF(通常分様式!Q198&lt;&gt;"",通常分様式!Q198,"")</f>
        <v/>
      </c>
      <c r="Z189" s="399" t="str">
        <f>IF(通常分様式!R198&lt;&gt;"",通常分様式!R198,"")</f>
        <v/>
      </c>
      <c r="AA189" s="399" t="str">
        <f>IF(通常分様式!S198&lt;&gt;"",通常分様式!S198,"")</f>
        <v/>
      </c>
      <c r="AB189" s="399" t="str">
        <f>IF(通常分様式!T198&lt;&gt;"",通常分様式!T198,"")</f>
        <v/>
      </c>
      <c r="AC189" s="399" t="str">
        <f>IF(通常分様式!U198&lt;&gt;"",通常分様式!U198,"")</f>
        <v/>
      </c>
      <c r="AD189" s="399" t="str">
        <f>IF(通常分様式!V198&lt;&gt;"",通常分様式!V198,"")</f>
        <v/>
      </c>
      <c r="AE189" s="399" t="str">
        <f>IF(通常分様式!W198&lt;&gt;"",通常分様式!W198,"")</f>
        <v/>
      </c>
      <c r="AF189" s="399" t="str">
        <f>IF(通常分様式!X198&lt;&gt;"",通常分様式!X198,"")</f>
        <v/>
      </c>
      <c r="AG189" s="399" t="str">
        <f>IF(通常分様式!Y198&lt;&gt;"",通常分様式!Y198,"")</f>
        <v/>
      </c>
      <c r="AH189" s="399" t="str">
        <f>IF(通常分様式!Z198&lt;&gt;"",通常分様式!Z198,"")</f>
        <v/>
      </c>
      <c r="AI189" s="399" t="str">
        <f>IF(通常分様式!AA198&lt;&gt;"",通常分様式!AA198,"")</f>
        <v/>
      </c>
      <c r="AJ189" s="399" t="str">
        <f>IF(通常分様式!AB198&lt;&gt;"",通常分様式!AB198,"")</f>
        <v/>
      </c>
    </row>
    <row r="190" spans="1:36">
      <c r="A190" s="399" t="str">
        <f>IF(K190&lt;&gt;"",通常分様式!$G$3,"")</f>
        <v/>
      </c>
      <c r="B190" s="399" t="str">
        <f>IF(K190&lt;&gt;"",通常分様式!$G$4,"")</f>
        <v/>
      </c>
      <c r="C190" s="399" t="str">
        <f>IF(K190&lt;&gt;"",通常分様式!$G$5,"")</f>
        <v/>
      </c>
      <c r="D190" s="399"/>
      <c r="E190" s="399"/>
      <c r="F190" s="399"/>
      <c r="G190" s="399"/>
      <c r="H190" s="399"/>
      <c r="I190" s="399">
        <f>IF(通常分様式!A199&lt;&gt;"",通常分様式!A199,"")</f>
        <v>186</v>
      </c>
      <c r="J190" s="399" t="str">
        <f>IF(通常分様式!B199&lt;&gt;"",通常分様式!B199,"")</f>
        <v/>
      </c>
      <c r="K190" s="399" t="str">
        <f>IF(通常分様式!C199&lt;&gt;"",通常分様式!C199,"")</f>
        <v/>
      </c>
      <c r="L190" s="399" t="str">
        <f>IF(通常分様式!D199&lt;&gt;"",通常分様式!D199,"")</f>
        <v/>
      </c>
      <c r="M190" s="399" t="str">
        <f>IF(通常分様式!E199&lt;&gt;"",通常分様式!E199,"")</f>
        <v/>
      </c>
      <c r="N190" s="399" t="str">
        <f>IF(通常分様式!F199&lt;&gt;"",通常分様式!F199,"")</f>
        <v/>
      </c>
      <c r="O190" s="399" t="str">
        <f>IF(通常分様式!G199&lt;&gt;"",通常分様式!G199,"")</f>
        <v/>
      </c>
      <c r="P190" s="399" t="str">
        <f>IF(通常分様式!H199&lt;&gt;"",通常分様式!H199,"")</f>
        <v/>
      </c>
      <c r="Q190" s="399" t="str">
        <f>IF(通常分様式!I199&lt;&gt;"",通常分様式!I199,"")</f>
        <v/>
      </c>
      <c r="R190" s="399" t="str">
        <f>IF(通常分様式!J199&lt;&gt;"",通常分様式!J199,"")</f>
        <v/>
      </c>
      <c r="S190" s="399" t="str">
        <f>IF(通常分様式!K199&lt;&gt;"",通常分様式!K199,"")</f>
        <v/>
      </c>
      <c r="T190" s="399" t="str">
        <f>IF(通常分様式!L199&lt;&gt;"",通常分様式!L199,"")</f>
        <v/>
      </c>
      <c r="U190" s="417" t="str">
        <f>IF(通常分様式!M199&lt;&gt;"",通常分様式!M199,"")</f>
        <v/>
      </c>
      <c r="V190" s="399" t="str">
        <f>IF(通常分様式!N199&lt;&gt;"",通常分様式!N199,"")</f>
        <v/>
      </c>
      <c r="W190" s="417" t="str">
        <f>IF(通常分様式!O199&lt;&gt;"",通常分様式!O199,"")</f>
        <v/>
      </c>
      <c r="X190" s="417" t="str">
        <f>IF(通常分様式!P199&lt;&gt;"",通常分様式!P199,"")</f>
        <v/>
      </c>
      <c r="Y190" s="417" t="str">
        <f>IF(通常分様式!Q199&lt;&gt;"",通常分様式!Q199,"")</f>
        <v/>
      </c>
      <c r="Z190" s="399" t="str">
        <f>IF(通常分様式!R199&lt;&gt;"",通常分様式!R199,"")</f>
        <v/>
      </c>
      <c r="AA190" s="399" t="str">
        <f>IF(通常分様式!S199&lt;&gt;"",通常分様式!S199,"")</f>
        <v/>
      </c>
      <c r="AB190" s="399" t="str">
        <f>IF(通常分様式!T199&lt;&gt;"",通常分様式!T199,"")</f>
        <v/>
      </c>
      <c r="AC190" s="399" t="str">
        <f>IF(通常分様式!U199&lt;&gt;"",通常分様式!U199,"")</f>
        <v/>
      </c>
      <c r="AD190" s="399" t="str">
        <f>IF(通常分様式!V199&lt;&gt;"",通常分様式!V199,"")</f>
        <v/>
      </c>
      <c r="AE190" s="399" t="str">
        <f>IF(通常分様式!W199&lt;&gt;"",通常分様式!W199,"")</f>
        <v/>
      </c>
      <c r="AF190" s="399" t="str">
        <f>IF(通常分様式!X199&lt;&gt;"",通常分様式!X199,"")</f>
        <v/>
      </c>
      <c r="AG190" s="399" t="str">
        <f>IF(通常分様式!Y199&lt;&gt;"",通常分様式!Y199,"")</f>
        <v/>
      </c>
      <c r="AH190" s="399" t="str">
        <f>IF(通常分様式!Z199&lt;&gt;"",通常分様式!Z199,"")</f>
        <v/>
      </c>
      <c r="AI190" s="399" t="str">
        <f>IF(通常分様式!AA199&lt;&gt;"",通常分様式!AA199,"")</f>
        <v/>
      </c>
      <c r="AJ190" s="399" t="str">
        <f>IF(通常分様式!AB199&lt;&gt;"",通常分様式!AB199,"")</f>
        <v/>
      </c>
    </row>
    <row r="191" spans="1:36">
      <c r="A191" s="399" t="str">
        <f>IF(K191&lt;&gt;"",通常分様式!$G$3,"")</f>
        <v/>
      </c>
      <c r="B191" s="399" t="str">
        <f>IF(K191&lt;&gt;"",通常分様式!$G$4,"")</f>
        <v/>
      </c>
      <c r="C191" s="399" t="str">
        <f>IF(K191&lt;&gt;"",通常分様式!$G$5,"")</f>
        <v/>
      </c>
      <c r="D191" s="399"/>
      <c r="E191" s="399"/>
      <c r="F191" s="399"/>
      <c r="G191" s="399"/>
      <c r="H191" s="399"/>
      <c r="I191" s="399">
        <f>IF(通常分様式!A200&lt;&gt;"",通常分様式!A200,"")</f>
        <v>187</v>
      </c>
      <c r="J191" s="399" t="str">
        <f>IF(通常分様式!B200&lt;&gt;"",通常分様式!B200,"")</f>
        <v/>
      </c>
      <c r="K191" s="399" t="str">
        <f>IF(通常分様式!C200&lt;&gt;"",通常分様式!C200,"")</f>
        <v/>
      </c>
      <c r="L191" s="399" t="str">
        <f>IF(通常分様式!D200&lt;&gt;"",通常分様式!D200,"")</f>
        <v/>
      </c>
      <c r="M191" s="399" t="str">
        <f>IF(通常分様式!E200&lt;&gt;"",通常分様式!E200,"")</f>
        <v/>
      </c>
      <c r="N191" s="399" t="str">
        <f>IF(通常分様式!F200&lt;&gt;"",通常分様式!F200,"")</f>
        <v/>
      </c>
      <c r="O191" s="399" t="str">
        <f>IF(通常分様式!G200&lt;&gt;"",通常分様式!G200,"")</f>
        <v/>
      </c>
      <c r="P191" s="399" t="str">
        <f>IF(通常分様式!H200&lt;&gt;"",通常分様式!H200,"")</f>
        <v/>
      </c>
      <c r="Q191" s="399" t="str">
        <f>IF(通常分様式!I200&lt;&gt;"",通常分様式!I200,"")</f>
        <v/>
      </c>
      <c r="R191" s="399" t="str">
        <f>IF(通常分様式!J200&lt;&gt;"",通常分様式!J200,"")</f>
        <v/>
      </c>
      <c r="S191" s="399" t="str">
        <f>IF(通常分様式!K200&lt;&gt;"",通常分様式!K200,"")</f>
        <v/>
      </c>
      <c r="T191" s="399" t="str">
        <f>IF(通常分様式!L200&lt;&gt;"",通常分様式!L200,"")</f>
        <v/>
      </c>
      <c r="U191" s="417" t="str">
        <f>IF(通常分様式!M200&lt;&gt;"",通常分様式!M200,"")</f>
        <v/>
      </c>
      <c r="V191" s="399" t="str">
        <f>IF(通常分様式!N200&lt;&gt;"",通常分様式!N200,"")</f>
        <v/>
      </c>
      <c r="W191" s="417" t="str">
        <f>IF(通常分様式!O200&lt;&gt;"",通常分様式!O200,"")</f>
        <v/>
      </c>
      <c r="X191" s="417" t="str">
        <f>IF(通常分様式!P200&lt;&gt;"",通常分様式!P200,"")</f>
        <v/>
      </c>
      <c r="Y191" s="417" t="str">
        <f>IF(通常分様式!Q200&lt;&gt;"",通常分様式!Q200,"")</f>
        <v/>
      </c>
      <c r="Z191" s="399" t="str">
        <f>IF(通常分様式!R200&lt;&gt;"",通常分様式!R200,"")</f>
        <v/>
      </c>
      <c r="AA191" s="399" t="str">
        <f>IF(通常分様式!S200&lt;&gt;"",通常分様式!S200,"")</f>
        <v/>
      </c>
      <c r="AB191" s="399" t="str">
        <f>IF(通常分様式!T200&lt;&gt;"",通常分様式!T200,"")</f>
        <v/>
      </c>
      <c r="AC191" s="399" t="str">
        <f>IF(通常分様式!U200&lt;&gt;"",通常分様式!U200,"")</f>
        <v/>
      </c>
      <c r="AD191" s="399" t="str">
        <f>IF(通常分様式!V200&lt;&gt;"",通常分様式!V200,"")</f>
        <v/>
      </c>
      <c r="AE191" s="399" t="str">
        <f>IF(通常分様式!W200&lt;&gt;"",通常分様式!W200,"")</f>
        <v/>
      </c>
      <c r="AF191" s="399" t="str">
        <f>IF(通常分様式!X200&lt;&gt;"",通常分様式!X200,"")</f>
        <v/>
      </c>
      <c r="AG191" s="399" t="str">
        <f>IF(通常分様式!Y200&lt;&gt;"",通常分様式!Y200,"")</f>
        <v/>
      </c>
      <c r="AH191" s="399" t="str">
        <f>IF(通常分様式!Z200&lt;&gt;"",通常分様式!Z200,"")</f>
        <v/>
      </c>
      <c r="AI191" s="399" t="str">
        <f>IF(通常分様式!AA200&lt;&gt;"",通常分様式!AA200,"")</f>
        <v/>
      </c>
      <c r="AJ191" s="399" t="str">
        <f>IF(通常分様式!AB200&lt;&gt;"",通常分様式!AB200,"")</f>
        <v/>
      </c>
    </row>
    <row r="192" spans="1:36">
      <c r="A192" s="399" t="str">
        <f>IF(K192&lt;&gt;"",通常分様式!$G$3,"")</f>
        <v/>
      </c>
      <c r="B192" s="399" t="str">
        <f>IF(K192&lt;&gt;"",通常分様式!$G$4,"")</f>
        <v/>
      </c>
      <c r="C192" s="399" t="str">
        <f>IF(K192&lt;&gt;"",通常分様式!$G$5,"")</f>
        <v/>
      </c>
      <c r="D192" s="399"/>
      <c r="E192" s="399"/>
      <c r="F192" s="399"/>
      <c r="G192" s="399"/>
      <c r="H192" s="399"/>
      <c r="I192" s="399">
        <f>IF(通常分様式!A201&lt;&gt;"",通常分様式!A201,"")</f>
        <v>188</v>
      </c>
      <c r="J192" s="399" t="str">
        <f>IF(通常分様式!B201&lt;&gt;"",通常分様式!B201,"")</f>
        <v/>
      </c>
      <c r="K192" s="399" t="str">
        <f>IF(通常分様式!C201&lt;&gt;"",通常分様式!C201,"")</f>
        <v/>
      </c>
      <c r="L192" s="399" t="str">
        <f>IF(通常分様式!D201&lt;&gt;"",通常分様式!D201,"")</f>
        <v/>
      </c>
      <c r="M192" s="399" t="str">
        <f>IF(通常分様式!E201&lt;&gt;"",通常分様式!E201,"")</f>
        <v/>
      </c>
      <c r="N192" s="399" t="str">
        <f>IF(通常分様式!F201&lt;&gt;"",通常分様式!F201,"")</f>
        <v/>
      </c>
      <c r="O192" s="399" t="str">
        <f>IF(通常分様式!G201&lt;&gt;"",通常分様式!G201,"")</f>
        <v/>
      </c>
      <c r="P192" s="399" t="str">
        <f>IF(通常分様式!H201&lt;&gt;"",通常分様式!H201,"")</f>
        <v/>
      </c>
      <c r="Q192" s="399" t="str">
        <f>IF(通常分様式!I201&lt;&gt;"",通常分様式!I201,"")</f>
        <v/>
      </c>
      <c r="R192" s="399" t="str">
        <f>IF(通常分様式!J201&lt;&gt;"",通常分様式!J201,"")</f>
        <v/>
      </c>
      <c r="S192" s="399" t="str">
        <f>IF(通常分様式!K201&lt;&gt;"",通常分様式!K201,"")</f>
        <v/>
      </c>
      <c r="T192" s="399" t="str">
        <f>IF(通常分様式!L201&lt;&gt;"",通常分様式!L201,"")</f>
        <v/>
      </c>
      <c r="U192" s="417" t="str">
        <f>IF(通常分様式!M201&lt;&gt;"",通常分様式!M201,"")</f>
        <v/>
      </c>
      <c r="V192" s="399" t="str">
        <f>IF(通常分様式!N201&lt;&gt;"",通常分様式!N201,"")</f>
        <v/>
      </c>
      <c r="W192" s="417" t="str">
        <f>IF(通常分様式!O201&lt;&gt;"",通常分様式!O201,"")</f>
        <v/>
      </c>
      <c r="X192" s="417" t="str">
        <f>IF(通常分様式!P201&lt;&gt;"",通常分様式!P201,"")</f>
        <v/>
      </c>
      <c r="Y192" s="417" t="str">
        <f>IF(通常分様式!Q201&lt;&gt;"",通常分様式!Q201,"")</f>
        <v/>
      </c>
      <c r="Z192" s="399" t="str">
        <f>IF(通常分様式!R201&lt;&gt;"",通常分様式!R201,"")</f>
        <v/>
      </c>
      <c r="AA192" s="399" t="str">
        <f>IF(通常分様式!S201&lt;&gt;"",通常分様式!S201,"")</f>
        <v/>
      </c>
      <c r="AB192" s="399" t="str">
        <f>IF(通常分様式!T201&lt;&gt;"",通常分様式!T201,"")</f>
        <v/>
      </c>
      <c r="AC192" s="399" t="str">
        <f>IF(通常分様式!U201&lt;&gt;"",通常分様式!U201,"")</f>
        <v/>
      </c>
      <c r="AD192" s="399" t="str">
        <f>IF(通常分様式!V201&lt;&gt;"",通常分様式!V201,"")</f>
        <v/>
      </c>
      <c r="AE192" s="399" t="str">
        <f>IF(通常分様式!W201&lt;&gt;"",通常分様式!W201,"")</f>
        <v/>
      </c>
      <c r="AF192" s="399" t="str">
        <f>IF(通常分様式!X201&lt;&gt;"",通常分様式!X201,"")</f>
        <v/>
      </c>
      <c r="AG192" s="399" t="str">
        <f>IF(通常分様式!Y201&lt;&gt;"",通常分様式!Y201,"")</f>
        <v/>
      </c>
      <c r="AH192" s="399" t="str">
        <f>IF(通常分様式!Z201&lt;&gt;"",通常分様式!Z201,"")</f>
        <v/>
      </c>
      <c r="AI192" s="399" t="str">
        <f>IF(通常分様式!AA201&lt;&gt;"",通常分様式!AA201,"")</f>
        <v/>
      </c>
      <c r="AJ192" s="399" t="str">
        <f>IF(通常分様式!AB201&lt;&gt;"",通常分様式!AB201,"")</f>
        <v/>
      </c>
    </row>
    <row r="193" spans="1:36">
      <c r="A193" s="399" t="str">
        <f>IF(K193&lt;&gt;"",通常分様式!$G$3,"")</f>
        <v/>
      </c>
      <c r="B193" s="399" t="str">
        <f>IF(K193&lt;&gt;"",通常分様式!$G$4,"")</f>
        <v/>
      </c>
      <c r="C193" s="399" t="str">
        <f>IF(K193&lt;&gt;"",通常分様式!$G$5,"")</f>
        <v/>
      </c>
      <c r="D193" s="399"/>
      <c r="E193" s="399"/>
      <c r="F193" s="399"/>
      <c r="G193" s="399"/>
      <c r="H193" s="399"/>
      <c r="I193" s="399">
        <f>IF(通常分様式!A202&lt;&gt;"",通常分様式!A202,"")</f>
        <v>189</v>
      </c>
      <c r="J193" s="399" t="str">
        <f>IF(通常分様式!B202&lt;&gt;"",通常分様式!B202,"")</f>
        <v/>
      </c>
      <c r="K193" s="399" t="str">
        <f>IF(通常分様式!C202&lt;&gt;"",通常分様式!C202,"")</f>
        <v/>
      </c>
      <c r="L193" s="399" t="str">
        <f>IF(通常分様式!D202&lt;&gt;"",通常分様式!D202,"")</f>
        <v/>
      </c>
      <c r="M193" s="399" t="str">
        <f>IF(通常分様式!E202&lt;&gt;"",通常分様式!E202,"")</f>
        <v/>
      </c>
      <c r="N193" s="399" t="str">
        <f>IF(通常分様式!F202&lt;&gt;"",通常分様式!F202,"")</f>
        <v/>
      </c>
      <c r="O193" s="399" t="str">
        <f>IF(通常分様式!G202&lt;&gt;"",通常分様式!G202,"")</f>
        <v/>
      </c>
      <c r="P193" s="399" t="str">
        <f>IF(通常分様式!H202&lt;&gt;"",通常分様式!H202,"")</f>
        <v/>
      </c>
      <c r="Q193" s="399" t="str">
        <f>IF(通常分様式!I202&lt;&gt;"",通常分様式!I202,"")</f>
        <v/>
      </c>
      <c r="R193" s="399" t="str">
        <f>IF(通常分様式!J202&lt;&gt;"",通常分様式!J202,"")</f>
        <v/>
      </c>
      <c r="S193" s="399" t="str">
        <f>IF(通常分様式!K202&lt;&gt;"",通常分様式!K202,"")</f>
        <v/>
      </c>
      <c r="T193" s="399" t="str">
        <f>IF(通常分様式!L202&lt;&gt;"",通常分様式!L202,"")</f>
        <v/>
      </c>
      <c r="U193" s="417" t="str">
        <f>IF(通常分様式!M202&lt;&gt;"",通常分様式!M202,"")</f>
        <v/>
      </c>
      <c r="V193" s="399" t="str">
        <f>IF(通常分様式!N202&lt;&gt;"",通常分様式!N202,"")</f>
        <v/>
      </c>
      <c r="W193" s="417" t="str">
        <f>IF(通常分様式!O202&lt;&gt;"",通常分様式!O202,"")</f>
        <v/>
      </c>
      <c r="X193" s="417" t="str">
        <f>IF(通常分様式!P202&lt;&gt;"",通常分様式!P202,"")</f>
        <v/>
      </c>
      <c r="Y193" s="417" t="str">
        <f>IF(通常分様式!Q202&lt;&gt;"",通常分様式!Q202,"")</f>
        <v/>
      </c>
      <c r="Z193" s="399" t="str">
        <f>IF(通常分様式!R202&lt;&gt;"",通常分様式!R202,"")</f>
        <v/>
      </c>
      <c r="AA193" s="399" t="str">
        <f>IF(通常分様式!S202&lt;&gt;"",通常分様式!S202,"")</f>
        <v/>
      </c>
      <c r="AB193" s="399" t="str">
        <f>IF(通常分様式!T202&lt;&gt;"",通常分様式!T202,"")</f>
        <v/>
      </c>
      <c r="AC193" s="399" t="str">
        <f>IF(通常分様式!U202&lt;&gt;"",通常分様式!U202,"")</f>
        <v/>
      </c>
      <c r="AD193" s="399" t="str">
        <f>IF(通常分様式!V202&lt;&gt;"",通常分様式!V202,"")</f>
        <v/>
      </c>
      <c r="AE193" s="399" t="str">
        <f>IF(通常分様式!W202&lt;&gt;"",通常分様式!W202,"")</f>
        <v/>
      </c>
      <c r="AF193" s="399" t="str">
        <f>IF(通常分様式!X202&lt;&gt;"",通常分様式!X202,"")</f>
        <v/>
      </c>
      <c r="AG193" s="399" t="str">
        <f>IF(通常分様式!Y202&lt;&gt;"",通常分様式!Y202,"")</f>
        <v/>
      </c>
      <c r="AH193" s="399" t="str">
        <f>IF(通常分様式!Z202&lt;&gt;"",通常分様式!Z202,"")</f>
        <v/>
      </c>
      <c r="AI193" s="399" t="str">
        <f>IF(通常分様式!AA202&lt;&gt;"",通常分様式!AA202,"")</f>
        <v/>
      </c>
      <c r="AJ193" s="399" t="str">
        <f>IF(通常分様式!AB202&lt;&gt;"",通常分様式!AB202,"")</f>
        <v/>
      </c>
    </row>
    <row r="194" spans="1:36">
      <c r="A194" s="399" t="str">
        <f>IF(K194&lt;&gt;"",通常分様式!$G$3,"")</f>
        <v/>
      </c>
      <c r="B194" s="399" t="str">
        <f>IF(K194&lt;&gt;"",通常分様式!$G$4,"")</f>
        <v/>
      </c>
      <c r="C194" s="399" t="str">
        <f>IF(K194&lt;&gt;"",通常分様式!$G$5,"")</f>
        <v/>
      </c>
      <c r="D194" s="399"/>
      <c r="E194" s="399"/>
      <c r="F194" s="399"/>
      <c r="G194" s="399"/>
      <c r="H194" s="399"/>
      <c r="I194" s="399">
        <f>IF(通常分様式!A203&lt;&gt;"",通常分様式!A203,"")</f>
        <v>190</v>
      </c>
      <c r="J194" s="399" t="str">
        <f>IF(通常分様式!B203&lt;&gt;"",通常分様式!B203,"")</f>
        <v/>
      </c>
      <c r="K194" s="399" t="str">
        <f>IF(通常分様式!C203&lt;&gt;"",通常分様式!C203,"")</f>
        <v/>
      </c>
      <c r="L194" s="399" t="str">
        <f>IF(通常分様式!D203&lt;&gt;"",通常分様式!D203,"")</f>
        <v/>
      </c>
      <c r="M194" s="399" t="str">
        <f>IF(通常分様式!E203&lt;&gt;"",通常分様式!E203,"")</f>
        <v/>
      </c>
      <c r="N194" s="399" t="str">
        <f>IF(通常分様式!F203&lt;&gt;"",通常分様式!F203,"")</f>
        <v/>
      </c>
      <c r="O194" s="399" t="str">
        <f>IF(通常分様式!G203&lt;&gt;"",通常分様式!G203,"")</f>
        <v/>
      </c>
      <c r="P194" s="399" t="str">
        <f>IF(通常分様式!H203&lt;&gt;"",通常分様式!H203,"")</f>
        <v/>
      </c>
      <c r="Q194" s="399" t="str">
        <f>IF(通常分様式!I203&lt;&gt;"",通常分様式!I203,"")</f>
        <v/>
      </c>
      <c r="R194" s="399" t="str">
        <f>IF(通常分様式!J203&lt;&gt;"",通常分様式!J203,"")</f>
        <v/>
      </c>
      <c r="S194" s="399" t="str">
        <f>IF(通常分様式!K203&lt;&gt;"",通常分様式!K203,"")</f>
        <v/>
      </c>
      <c r="T194" s="399" t="str">
        <f>IF(通常分様式!L203&lt;&gt;"",通常分様式!L203,"")</f>
        <v/>
      </c>
      <c r="U194" s="417" t="str">
        <f>IF(通常分様式!M203&lt;&gt;"",通常分様式!M203,"")</f>
        <v/>
      </c>
      <c r="V194" s="399" t="str">
        <f>IF(通常分様式!N203&lt;&gt;"",通常分様式!N203,"")</f>
        <v/>
      </c>
      <c r="W194" s="417" t="str">
        <f>IF(通常分様式!O203&lt;&gt;"",通常分様式!O203,"")</f>
        <v/>
      </c>
      <c r="X194" s="417" t="str">
        <f>IF(通常分様式!P203&lt;&gt;"",通常分様式!P203,"")</f>
        <v/>
      </c>
      <c r="Y194" s="417" t="str">
        <f>IF(通常分様式!Q203&lt;&gt;"",通常分様式!Q203,"")</f>
        <v/>
      </c>
      <c r="Z194" s="399" t="str">
        <f>IF(通常分様式!R203&lt;&gt;"",通常分様式!R203,"")</f>
        <v/>
      </c>
      <c r="AA194" s="399" t="str">
        <f>IF(通常分様式!S203&lt;&gt;"",通常分様式!S203,"")</f>
        <v/>
      </c>
      <c r="AB194" s="399" t="str">
        <f>IF(通常分様式!T203&lt;&gt;"",通常分様式!T203,"")</f>
        <v/>
      </c>
      <c r="AC194" s="399" t="str">
        <f>IF(通常分様式!U203&lt;&gt;"",通常分様式!U203,"")</f>
        <v/>
      </c>
      <c r="AD194" s="399" t="str">
        <f>IF(通常分様式!V203&lt;&gt;"",通常分様式!V203,"")</f>
        <v/>
      </c>
      <c r="AE194" s="399" t="str">
        <f>IF(通常分様式!W203&lt;&gt;"",通常分様式!W203,"")</f>
        <v/>
      </c>
      <c r="AF194" s="399" t="str">
        <f>IF(通常分様式!X203&lt;&gt;"",通常分様式!X203,"")</f>
        <v/>
      </c>
      <c r="AG194" s="399" t="str">
        <f>IF(通常分様式!Y203&lt;&gt;"",通常分様式!Y203,"")</f>
        <v/>
      </c>
      <c r="AH194" s="399" t="str">
        <f>IF(通常分様式!Z203&lt;&gt;"",通常分様式!Z203,"")</f>
        <v/>
      </c>
      <c r="AI194" s="399" t="str">
        <f>IF(通常分様式!AA203&lt;&gt;"",通常分様式!AA203,"")</f>
        <v/>
      </c>
      <c r="AJ194" s="399" t="str">
        <f>IF(通常分様式!AB203&lt;&gt;"",通常分様式!AB203,"")</f>
        <v/>
      </c>
    </row>
    <row r="195" spans="1:36">
      <c r="A195" s="399" t="str">
        <f>IF(K195&lt;&gt;"",通常分様式!$G$3,"")</f>
        <v/>
      </c>
      <c r="B195" s="399" t="str">
        <f>IF(K195&lt;&gt;"",通常分様式!$G$4,"")</f>
        <v/>
      </c>
      <c r="C195" s="399" t="str">
        <f>IF(K195&lt;&gt;"",通常分様式!$G$5,"")</f>
        <v/>
      </c>
      <c r="D195" s="399"/>
      <c r="E195" s="399"/>
      <c r="F195" s="399"/>
      <c r="G195" s="399"/>
      <c r="H195" s="399"/>
      <c r="I195" s="399">
        <f>IF(通常分様式!A204&lt;&gt;"",通常分様式!A204,"")</f>
        <v>191</v>
      </c>
      <c r="J195" s="399" t="str">
        <f>IF(通常分様式!B204&lt;&gt;"",通常分様式!B204,"")</f>
        <v/>
      </c>
      <c r="K195" s="399" t="str">
        <f>IF(通常分様式!C204&lt;&gt;"",通常分様式!C204,"")</f>
        <v/>
      </c>
      <c r="L195" s="399" t="str">
        <f>IF(通常分様式!D204&lt;&gt;"",通常分様式!D204,"")</f>
        <v/>
      </c>
      <c r="M195" s="399" t="str">
        <f>IF(通常分様式!E204&lt;&gt;"",通常分様式!E204,"")</f>
        <v/>
      </c>
      <c r="N195" s="399" t="str">
        <f>IF(通常分様式!F204&lt;&gt;"",通常分様式!F204,"")</f>
        <v/>
      </c>
      <c r="O195" s="399" t="str">
        <f>IF(通常分様式!G204&lt;&gt;"",通常分様式!G204,"")</f>
        <v/>
      </c>
      <c r="P195" s="399" t="str">
        <f>IF(通常分様式!H204&lt;&gt;"",通常分様式!H204,"")</f>
        <v/>
      </c>
      <c r="Q195" s="399" t="str">
        <f>IF(通常分様式!I204&lt;&gt;"",通常分様式!I204,"")</f>
        <v/>
      </c>
      <c r="R195" s="399" t="str">
        <f>IF(通常分様式!J204&lt;&gt;"",通常分様式!J204,"")</f>
        <v/>
      </c>
      <c r="S195" s="399" t="str">
        <f>IF(通常分様式!K204&lt;&gt;"",通常分様式!K204,"")</f>
        <v/>
      </c>
      <c r="T195" s="399" t="str">
        <f>IF(通常分様式!L204&lt;&gt;"",通常分様式!L204,"")</f>
        <v/>
      </c>
      <c r="U195" s="417" t="str">
        <f>IF(通常分様式!M204&lt;&gt;"",通常分様式!M204,"")</f>
        <v/>
      </c>
      <c r="V195" s="399" t="str">
        <f>IF(通常分様式!N204&lt;&gt;"",通常分様式!N204,"")</f>
        <v/>
      </c>
      <c r="W195" s="417" t="str">
        <f>IF(通常分様式!O204&lt;&gt;"",通常分様式!O204,"")</f>
        <v/>
      </c>
      <c r="X195" s="417" t="str">
        <f>IF(通常分様式!P204&lt;&gt;"",通常分様式!P204,"")</f>
        <v/>
      </c>
      <c r="Y195" s="417" t="str">
        <f>IF(通常分様式!Q204&lt;&gt;"",通常分様式!Q204,"")</f>
        <v/>
      </c>
      <c r="Z195" s="399" t="str">
        <f>IF(通常分様式!R204&lt;&gt;"",通常分様式!R204,"")</f>
        <v/>
      </c>
      <c r="AA195" s="399" t="str">
        <f>IF(通常分様式!S204&lt;&gt;"",通常分様式!S204,"")</f>
        <v/>
      </c>
      <c r="AB195" s="399" t="str">
        <f>IF(通常分様式!T204&lt;&gt;"",通常分様式!T204,"")</f>
        <v/>
      </c>
      <c r="AC195" s="399" t="str">
        <f>IF(通常分様式!U204&lt;&gt;"",通常分様式!U204,"")</f>
        <v/>
      </c>
      <c r="AD195" s="399" t="str">
        <f>IF(通常分様式!V204&lt;&gt;"",通常分様式!V204,"")</f>
        <v/>
      </c>
      <c r="AE195" s="399" t="str">
        <f>IF(通常分様式!W204&lt;&gt;"",通常分様式!W204,"")</f>
        <v/>
      </c>
      <c r="AF195" s="399" t="str">
        <f>IF(通常分様式!X204&lt;&gt;"",通常分様式!X204,"")</f>
        <v/>
      </c>
      <c r="AG195" s="399" t="str">
        <f>IF(通常分様式!Y204&lt;&gt;"",通常分様式!Y204,"")</f>
        <v/>
      </c>
      <c r="AH195" s="399" t="str">
        <f>IF(通常分様式!Z204&lt;&gt;"",通常分様式!Z204,"")</f>
        <v/>
      </c>
      <c r="AI195" s="399" t="str">
        <f>IF(通常分様式!AA204&lt;&gt;"",通常分様式!AA204,"")</f>
        <v/>
      </c>
      <c r="AJ195" s="399" t="str">
        <f>IF(通常分様式!AB204&lt;&gt;"",通常分様式!AB204,"")</f>
        <v/>
      </c>
    </row>
    <row r="196" spans="1:36">
      <c r="A196" s="399" t="str">
        <f>IF(K196&lt;&gt;"",通常分様式!$G$3,"")</f>
        <v/>
      </c>
      <c r="B196" s="399" t="str">
        <f>IF(K196&lt;&gt;"",通常分様式!$G$4,"")</f>
        <v/>
      </c>
      <c r="C196" s="399" t="str">
        <f>IF(K196&lt;&gt;"",通常分様式!$G$5,"")</f>
        <v/>
      </c>
      <c r="D196" s="399"/>
      <c r="E196" s="399"/>
      <c r="F196" s="399"/>
      <c r="G196" s="399"/>
      <c r="H196" s="399"/>
      <c r="I196" s="399">
        <f>IF(通常分様式!A205&lt;&gt;"",通常分様式!A205,"")</f>
        <v>192</v>
      </c>
      <c r="J196" s="399" t="str">
        <f>IF(通常分様式!B205&lt;&gt;"",通常分様式!B205,"")</f>
        <v/>
      </c>
      <c r="K196" s="399" t="str">
        <f>IF(通常分様式!C205&lt;&gt;"",通常分様式!C205,"")</f>
        <v/>
      </c>
      <c r="L196" s="399" t="str">
        <f>IF(通常分様式!D205&lt;&gt;"",通常分様式!D205,"")</f>
        <v/>
      </c>
      <c r="M196" s="399" t="str">
        <f>IF(通常分様式!E205&lt;&gt;"",通常分様式!E205,"")</f>
        <v/>
      </c>
      <c r="N196" s="399" t="str">
        <f>IF(通常分様式!F205&lt;&gt;"",通常分様式!F205,"")</f>
        <v/>
      </c>
      <c r="O196" s="399" t="str">
        <f>IF(通常分様式!G205&lt;&gt;"",通常分様式!G205,"")</f>
        <v/>
      </c>
      <c r="P196" s="399" t="str">
        <f>IF(通常分様式!H205&lt;&gt;"",通常分様式!H205,"")</f>
        <v/>
      </c>
      <c r="Q196" s="399" t="str">
        <f>IF(通常分様式!I205&lt;&gt;"",通常分様式!I205,"")</f>
        <v/>
      </c>
      <c r="R196" s="399" t="str">
        <f>IF(通常分様式!J205&lt;&gt;"",通常分様式!J205,"")</f>
        <v/>
      </c>
      <c r="S196" s="399" t="str">
        <f>IF(通常分様式!K205&lt;&gt;"",通常分様式!K205,"")</f>
        <v/>
      </c>
      <c r="T196" s="399" t="str">
        <f>IF(通常分様式!L205&lt;&gt;"",通常分様式!L205,"")</f>
        <v/>
      </c>
      <c r="U196" s="417" t="str">
        <f>IF(通常分様式!M205&lt;&gt;"",通常分様式!M205,"")</f>
        <v/>
      </c>
      <c r="V196" s="399" t="str">
        <f>IF(通常分様式!N205&lt;&gt;"",通常分様式!N205,"")</f>
        <v/>
      </c>
      <c r="W196" s="417" t="str">
        <f>IF(通常分様式!O205&lt;&gt;"",通常分様式!O205,"")</f>
        <v/>
      </c>
      <c r="X196" s="417" t="str">
        <f>IF(通常分様式!P205&lt;&gt;"",通常分様式!P205,"")</f>
        <v/>
      </c>
      <c r="Y196" s="417" t="str">
        <f>IF(通常分様式!Q205&lt;&gt;"",通常分様式!Q205,"")</f>
        <v/>
      </c>
      <c r="Z196" s="399" t="str">
        <f>IF(通常分様式!R205&lt;&gt;"",通常分様式!R205,"")</f>
        <v/>
      </c>
      <c r="AA196" s="399" t="str">
        <f>IF(通常分様式!S205&lt;&gt;"",通常分様式!S205,"")</f>
        <v/>
      </c>
      <c r="AB196" s="399" t="str">
        <f>IF(通常分様式!T205&lt;&gt;"",通常分様式!T205,"")</f>
        <v/>
      </c>
      <c r="AC196" s="399" t="str">
        <f>IF(通常分様式!U205&lt;&gt;"",通常分様式!U205,"")</f>
        <v/>
      </c>
      <c r="AD196" s="399" t="str">
        <f>IF(通常分様式!V205&lt;&gt;"",通常分様式!V205,"")</f>
        <v/>
      </c>
      <c r="AE196" s="399" t="str">
        <f>IF(通常分様式!W205&lt;&gt;"",通常分様式!W205,"")</f>
        <v/>
      </c>
      <c r="AF196" s="399" t="str">
        <f>IF(通常分様式!X205&lt;&gt;"",通常分様式!X205,"")</f>
        <v/>
      </c>
      <c r="AG196" s="399" t="str">
        <f>IF(通常分様式!Y205&lt;&gt;"",通常分様式!Y205,"")</f>
        <v/>
      </c>
      <c r="AH196" s="399" t="str">
        <f>IF(通常分様式!Z205&lt;&gt;"",通常分様式!Z205,"")</f>
        <v/>
      </c>
      <c r="AI196" s="399" t="str">
        <f>IF(通常分様式!AA205&lt;&gt;"",通常分様式!AA205,"")</f>
        <v/>
      </c>
      <c r="AJ196" s="399" t="str">
        <f>IF(通常分様式!AB205&lt;&gt;"",通常分様式!AB205,"")</f>
        <v/>
      </c>
    </row>
    <row r="197" spans="1:36">
      <c r="A197" s="399" t="str">
        <f>IF(K197&lt;&gt;"",通常分様式!$G$3,"")</f>
        <v/>
      </c>
      <c r="B197" s="399" t="str">
        <f>IF(K197&lt;&gt;"",通常分様式!$G$4,"")</f>
        <v/>
      </c>
      <c r="C197" s="399" t="str">
        <f>IF(K197&lt;&gt;"",通常分様式!$G$5,"")</f>
        <v/>
      </c>
      <c r="D197" s="399"/>
      <c r="E197" s="399"/>
      <c r="F197" s="399"/>
      <c r="G197" s="399"/>
      <c r="H197" s="399"/>
      <c r="I197" s="399">
        <f>IF(通常分様式!A206&lt;&gt;"",通常分様式!A206,"")</f>
        <v>193</v>
      </c>
      <c r="J197" s="399" t="str">
        <f>IF(通常分様式!B206&lt;&gt;"",通常分様式!B206,"")</f>
        <v/>
      </c>
      <c r="K197" s="399" t="str">
        <f>IF(通常分様式!C206&lt;&gt;"",通常分様式!C206,"")</f>
        <v/>
      </c>
      <c r="L197" s="399" t="str">
        <f>IF(通常分様式!D206&lt;&gt;"",通常分様式!D206,"")</f>
        <v/>
      </c>
      <c r="M197" s="399" t="str">
        <f>IF(通常分様式!E206&lt;&gt;"",通常分様式!E206,"")</f>
        <v/>
      </c>
      <c r="N197" s="399" t="str">
        <f>IF(通常分様式!F206&lt;&gt;"",通常分様式!F206,"")</f>
        <v/>
      </c>
      <c r="O197" s="399" t="str">
        <f>IF(通常分様式!G206&lt;&gt;"",通常分様式!G206,"")</f>
        <v/>
      </c>
      <c r="P197" s="399" t="str">
        <f>IF(通常分様式!H206&lt;&gt;"",通常分様式!H206,"")</f>
        <v/>
      </c>
      <c r="Q197" s="399" t="str">
        <f>IF(通常分様式!I206&lt;&gt;"",通常分様式!I206,"")</f>
        <v/>
      </c>
      <c r="R197" s="399" t="str">
        <f>IF(通常分様式!J206&lt;&gt;"",通常分様式!J206,"")</f>
        <v/>
      </c>
      <c r="S197" s="399" t="str">
        <f>IF(通常分様式!K206&lt;&gt;"",通常分様式!K206,"")</f>
        <v/>
      </c>
      <c r="T197" s="399" t="str">
        <f>IF(通常分様式!L206&lt;&gt;"",通常分様式!L206,"")</f>
        <v/>
      </c>
      <c r="U197" s="417" t="str">
        <f>IF(通常分様式!M206&lt;&gt;"",通常分様式!M206,"")</f>
        <v/>
      </c>
      <c r="V197" s="399" t="str">
        <f>IF(通常分様式!N206&lt;&gt;"",通常分様式!N206,"")</f>
        <v/>
      </c>
      <c r="W197" s="417" t="str">
        <f>IF(通常分様式!O206&lt;&gt;"",通常分様式!O206,"")</f>
        <v/>
      </c>
      <c r="X197" s="417" t="str">
        <f>IF(通常分様式!P206&lt;&gt;"",通常分様式!P206,"")</f>
        <v/>
      </c>
      <c r="Y197" s="417" t="str">
        <f>IF(通常分様式!Q206&lt;&gt;"",通常分様式!Q206,"")</f>
        <v/>
      </c>
      <c r="Z197" s="399" t="str">
        <f>IF(通常分様式!R206&lt;&gt;"",通常分様式!R206,"")</f>
        <v/>
      </c>
      <c r="AA197" s="399" t="str">
        <f>IF(通常分様式!S206&lt;&gt;"",通常分様式!S206,"")</f>
        <v/>
      </c>
      <c r="AB197" s="399" t="str">
        <f>IF(通常分様式!T206&lt;&gt;"",通常分様式!T206,"")</f>
        <v/>
      </c>
      <c r="AC197" s="399" t="str">
        <f>IF(通常分様式!U206&lt;&gt;"",通常分様式!U206,"")</f>
        <v/>
      </c>
      <c r="AD197" s="399" t="str">
        <f>IF(通常分様式!V206&lt;&gt;"",通常分様式!V206,"")</f>
        <v/>
      </c>
      <c r="AE197" s="399" t="str">
        <f>IF(通常分様式!W206&lt;&gt;"",通常分様式!W206,"")</f>
        <v/>
      </c>
      <c r="AF197" s="399" t="str">
        <f>IF(通常分様式!X206&lt;&gt;"",通常分様式!X206,"")</f>
        <v/>
      </c>
      <c r="AG197" s="399" t="str">
        <f>IF(通常分様式!Y206&lt;&gt;"",通常分様式!Y206,"")</f>
        <v/>
      </c>
      <c r="AH197" s="399" t="str">
        <f>IF(通常分様式!Z206&lt;&gt;"",通常分様式!Z206,"")</f>
        <v/>
      </c>
      <c r="AI197" s="399" t="str">
        <f>IF(通常分様式!AA206&lt;&gt;"",通常分様式!AA206,"")</f>
        <v/>
      </c>
      <c r="AJ197" s="399" t="str">
        <f>IF(通常分様式!AB206&lt;&gt;"",通常分様式!AB206,"")</f>
        <v/>
      </c>
    </row>
    <row r="198" spans="1:36">
      <c r="A198" s="399" t="str">
        <f>IF(K198&lt;&gt;"",通常分様式!$G$3,"")</f>
        <v/>
      </c>
      <c r="B198" s="399" t="str">
        <f>IF(K198&lt;&gt;"",通常分様式!$G$4,"")</f>
        <v/>
      </c>
      <c r="C198" s="399" t="str">
        <f>IF(K198&lt;&gt;"",通常分様式!$G$5,"")</f>
        <v/>
      </c>
      <c r="D198" s="399"/>
      <c r="E198" s="399"/>
      <c r="F198" s="399"/>
      <c r="G198" s="399"/>
      <c r="H198" s="399"/>
      <c r="I198" s="399">
        <f>IF(通常分様式!A207&lt;&gt;"",通常分様式!A207,"")</f>
        <v>194</v>
      </c>
      <c r="J198" s="399" t="str">
        <f>IF(通常分様式!B207&lt;&gt;"",通常分様式!B207,"")</f>
        <v/>
      </c>
      <c r="K198" s="399" t="str">
        <f>IF(通常分様式!C207&lt;&gt;"",通常分様式!C207,"")</f>
        <v/>
      </c>
      <c r="L198" s="399" t="str">
        <f>IF(通常分様式!D207&lt;&gt;"",通常分様式!D207,"")</f>
        <v/>
      </c>
      <c r="M198" s="399" t="str">
        <f>IF(通常分様式!E207&lt;&gt;"",通常分様式!E207,"")</f>
        <v/>
      </c>
      <c r="N198" s="399" t="str">
        <f>IF(通常分様式!F207&lt;&gt;"",通常分様式!F207,"")</f>
        <v/>
      </c>
      <c r="O198" s="399" t="str">
        <f>IF(通常分様式!G207&lt;&gt;"",通常分様式!G207,"")</f>
        <v/>
      </c>
      <c r="P198" s="399" t="str">
        <f>IF(通常分様式!H207&lt;&gt;"",通常分様式!H207,"")</f>
        <v/>
      </c>
      <c r="Q198" s="399" t="str">
        <f>IF(通常分様式!I207&lt;&gt;"",通常分様式!I207,"")</f>
        <v/>
      </c>
      <c r="R198" s="399" t="str">
        <f>IF(通常分様式!J207&lt;&gt;"",通常分様式!J207,"")</f>
        <v/>
      </c>
      <c r="S198" s="399" t="str">
        <f>IF(通常分様式!K207&lt;&gt;"",通常分様式!K207,"")</f>
        <v/>
      </c>
      <c r="T198" s="399" t="str">
        <f>IF(通常分様式!L207&lt;&gt;"",通常分様式!L207,"")</f>
        <v/>
      </c>
      <c r="U198" s="417" t="str">
        <f>IF(通常分様式!M207&lt;&gt;"",通常分様式!M207,"")</f>
        <v/>
      </c>
      <c r="V198" s="399" t="str">
        <f>IF(通常分様式!N207&lt;&gt;"",通常分様式!N207,"")</f>
        <v/>
      </c>
      <c r="W198" s="417" t="str">
        <f>IF(通常分様式!O207&lt;&gt;"",通常分様式!O207,"")</f>
        <v/>
      </c>
      <c r="X198" s="417" t="str">
        <f>IF(通常分様式!P207&lt;&gt;"",通常分様式!P207,"")</f>
        <v/>
      </c>
      <c r="Y198" s="417" t="str">
        <f>IF(通常分様式!Q207&lt;&gt;"",通常分様式!Q207,"")</f>
        <v/>
      </c>
      <c r="Z198" s="399" t="str">
        <f>IF(通常分様式!R207&lt;&gt;"",通常分様式!R207,"")</f>
        <v/>
      </c>
      <c r="AA198" s="399" t="str">
        <f>IF(通常分様式!S207&lt;&gt;"",通常分様式!S207,"")</f>
        <v/>
      </c>
      <c r="AB198" s="399" t="str">
        <f>IF(通常分様式!T207&lt;&gt;"",通常分様式!T207,"")</f>
        <v/>
      </c>
      <c r="AC198" s="399" t="str">
        <f>IF(通常分様式!U207&lt;&gt;"",通常分様式!U207,"")</f>
        <v/>
      </c>
      <c r="AD198" s="399" t="str">
        <f>IF(通常分様式!V207&lt;&gt;"",通常分様式!V207,"")</f>
        <v/>
      </c>
      <c r="AE198" s="399" t="str">
        <f>IF(通常分様式!W207&lt;&gt;"",通常分様式!W207,"")</f>
        <v/>
      </c>
      <c r="AF198" s="399" t="str">
        <f>IF(通常分様式!X207&lt;&gt;"",通常分様式!X207,"")</f>
        <v/>
      </c>
      <c r="AG198" s="399" t="str">
        <f>IF(通常分様式!Y207&lt;&gt;"",通常分様式!Y207,"")</f>
        <v/>
      </c>
      <c r="AH198" s="399" t="str">
        <f>IF(通常分様式!Z207&lt;&gt;"",通常分様式!Z207,"")</f>
        <v/>
      </c>
      <c r="AI198" s="399" t="str">
        <f>IF(通常分様式!AA207&lt;&gt;"",通常分様式!AA207,"")</f>
        <v/>
      </c>
      <c r="AJ198" s="399" t="str">
        <f>IF(通常分様式!AB207&lt;&gt;"",通常分様式!AB207,"")</f>
        <v/>
      </c>
    </row>
    <row r="199" spans="1:36">
      <c r="A199" s="399" t="str">
        <f>IF(K199&lt;&gt;"",通常分様式!$G$3,"")</f>
        <v/>
      </c>
      <c r="B199" s="399" t="str">
        <f>IF(K199&lt;&gt;"",通常分様式!$G$4,"")</f>
        <v/>
      </c>
      <c r="C199" s="399" t="str">
        <f>IF(K199&lt;&gt;"",通常分様式!$G$5,"")</f>
        <v/>
      </c>
      <c r="D199" s="399"/>
      <c r="E199" s="399"/>
      <c r="F199" s="399"/>
      <c r="G199" s="399"/>
      <c r="H199" s="399"/>
      <c r="I199" s="399">
        <f>IF(通常分様式!A208&lt;&gt;"",通常分様式!A208,"")</f>
        <v>195</v>
      </c>
      <c r="J199" s="399" t="str">
        <f>IF(通常分様式!B208&lt;&gt;"",通常分様式!B208,"")</f>
        <v/>
      </c>
      <c r="K199" s="399" t="str">
        <f>IF(通常分様式!C208&lt;&gt;"",通常分様式!C208,"")</f>
        <v/>
      </c>
      <c r="L199" s="399" t="str">
        <f>IF(通常分様式!D208&lt;&gt;"",通常分様式!D208,"")</f>
        <v/>
      </c>
      <c r="M199" s="399" t="str">
        <f>IF(通常分様式!E208&lt;&gt;"",通常分様式!E208,"")</f>
        <v/>
      </c>
      <c r="N199" s="399" t="str">
        <f>IF(通常分様式!F208&lt;&gt;"",通常分様式!F208,"")</f>
        <v/>
      </c>
      <c r="O199" s="399" t="str">
        <f>IF(通常分様式!G208&lt;&gt;"",通常分様式!G208,"")</f>
        <v/>
      </c>
      <c r="P199" s="399" t="str">
        <f>IF(通常分様式!H208&lt;&gt;"",通常分様式!H208,"")</f>
        <v/>
      </c>
      <c r="Q199" s="399" t="str">
        <f>IF(通常分様式!I208&lt;&gt;"",通常分様式!I208,"")</f>
        <v/>
      </c>
      <c r="R199" s="399" t="str">
        <f>IF(通常分様式!J208&lt;&gt;"",通常分様式!J208,"")</f>
        <v/>
      </c>
      <c r="S199" s="399" t="str">
        <f>IF(通常分様式!K208&lt;&gt;"",通常分様式!K208,"")</f>
        <v/>
      </c>
      <c r="T199" s="399" t="str">
        <f>IF(通常分様式!L208&lt;&gt;"",通常分様式!L208,"")</f>
        <v/>
      </c>
      <c r="U199" s="417" t="str">
        <f>IF(通常分様式!M208&lt;&gt;"",通常分様式!M208,"")</f>
        <v/>
      </c>
      <c r="V199" s="399" t="str">
        <f>IF(通常分様式!N208&lt;&gt;"",通常分様式!N208,"")</f>
        <v/>
      </c>
      <c r="W199" s="417" t="str">
        <f>IF(通常分様式!O208&lt;&gt;"",通常分様式!O208,"")</f>
        <v/>
      </c>
      <c r="X199" s="417" t="str">
        <f>IF(通常分様式!P208&lt;&gt;"",通常分様式!P208,"")</f>
        <v/>
      </c>
      <c r="Y199" s="417" t="str">
        <f>IF(通常分様式!Q208&lt;&gt;"",通常分様式!Q208,"")</f>
        <v/>
      </c>
      <c r="Z199" s="399" t="str">
        <f>IF(通常分様式!R208&lt;&gt;"",通常分様式!R208,"")</f>
        <v/>
      </c>
      <c r="AA199" s="399" t="str">
        <f>IF(通常分様式!S208&lt;&gt;"",通常分様式!S208,"")</f>
        <v/>
      </c>
      <c r="AB199" s="399" t="str">
        <f>IF(通常分様式!T208&lt;&gt;"",通常分様式!T208,"")</f>
        <v/>
      </c>
      <c r="AC199" s="399" t="str">
        <f>IF(通常分様式!U208&lt;&gt;"",通常分様式!U208,"")</f>
        <v/>
      </c>
      <c r="AD199" s="399" t="str">
        <f>IF(通常分様式!V208&lt;&gt;"",通常分様式!V208,"")</f>
        <v/>
      </c>
      <c r="AE199" s="399" t="str">
        <f>IF(通常分様式!W208&lt;&gt;"",通常分様式!W208,"")</f>
        <v/>
      </c>
      <c r="AF199" s="399" t="str">
        <f>IF(通常分様式!X208&lt;&gt;"",通常分様式!X208,"")</f>
        <v/>
      </c>
      <c r="AG199" s="399" t="str">
        <f>IF(通常分様式!Y208&lt;&gt;"",通常分様式!Y208,"")</f>
        <v/>
      </c>
      <c r="AH199" s="399" t="str">
        <f>IF(通常分様式!Z208&lt;&gt;"",通常分様式!Z208,"")</f>
        <v/>
      </c>
      <c r="AI199" s="399" t="str">
        <f>IF(通常分様式!AA208&lt;&gt;"",通常分様式!AA208,"")</f>
        <v/>
      </c>
      <c r="AJ199" s="399" t="str">
        <f>IF(通常分様式!AB208&lt;&gt;"",通常分様式!AB208,"")</f>
        <v/>
      </c>
    </row>
    <row r="200" spans="1:36">
      <c r="A200" s="399" t="str">
        <f>IF(K200&lt;&gt;"",通常分様式!$G$3,"")</f>
        <v/>
      </c>
      <c r="B200" s="399" t="str">
        <f>IF(K200&lt;&gt;"",通常分様式!$G$4,"")</f>
        <v/>
      </c>
      <c r="C200" s="399" t="str">
        <f>IF(K200&lt;&gt;"",通常分様式!$G$5,"")</f>
        <v/>
      </c>
      <c r="D200" s="399"/>
      <c r="E200" s="399"/>
      <c r="F200" s="399"/>
      <c r="G200" s="399"/>
      <c r="H200" s="399"/>
      <c r="I200" s="399">
        <f>IF(通常分様式!A209&lt;&gt;"",通常分様式!A209,"")</f>
        <v>196</v>
      </c>
      <c r="J200" s="399" t="str">
        <f>IF(通常分様式!B209&lt;&gt;"",通常分様式!B209,"")</f>
        <v/>
      </c>
      <c r="K200" s="399" t="str">
        <f>IF(通常分様式!C209&lt;&gt;"",通常分様式!C209,"")</f>
        <v/>
      </c>
      <c r="L200" s="399" t="str">
        <f>IF(通常分様式!D209&lt;&gt;"",通常分様式!D209,"")</f>
        <v/>
      </c>
      <c r="M200" s="399" t="str">
        <f>IF(通常分様式!E209&lt;&gt;"",通常分様式!E209,"")</f>
        <v/>
      </c>
      <c r="N200" s="399" t="str">
        <f>IF(通常分様式!F209&lt;&gt;"",通常分様式!F209,"")</f>
        <v/>
      </c>
      <c r="O200" s="399" t="str">
        <f>IF(通常分様式!G209&lt;&gt;"",通常分様式!G209,"")</f>
        <v/>
      </c>
      <c r="P200" s="399" t="str">
        <f>IF(通常分様式!H209&lt;&gt;"",通常分様式!H209,"")</f>
        <v/>
      </c>
      <c r="Q200" s="399" t="str">
        <f>IF(通常分様式!I209&lt;&gt;"",通常分様式!I209,"")</f>
        <v/>
      </c>
      <c r="R200" s="399" t="str">
        <f>IF(通常分様式!J209&lt;&gt;"",通常分様式!J209,"")</f>
        <v/>
      </c>
      <c r="S200" s="399" t="str">
        <f>IF(通常分様式!K209&lt;&gt;"",通常分様式!K209,"")</f>
        <v/>
      </c>
      <c r="T200" s="399" t="str">
        <f>IF(通常分様式!L209&lt;&gt;"",通常分様式!L209,"")</f>
        <v/>
      </c>
      <c r="U200" s="417" t="str">
        <f>IF(通常分様式!M209&lt;&gt;"",通常分様式!M209,"")</f>
        <v/>
      </c>
      <c r="V200" s="399" t="str">
        <f>IF(通常分様式!N209&lt;&gt;"",通常分様式!N209,"")</f>
        <v/>
      </c>
      <c r="W200" s="417" t="str">
        <f>IF(通常分様式!O209&lt;&gt;"",通常分様式!O209,"")</f>
        <v/>
      </c>
      <c r="X200" s="417" t="str">
        <f>IF(通常分様式!P209&lt;&gt;"",通常分様式!P209,"")</f>
        <v/>
      </c>
      <c r="Y200" s="417" t="str">
        <f>IF(通常分様式!Q209&lt;&gt;"",通常分様式!Q209,"")</f>
        <v/>
      </c>
      <c r="Z200" s="399" t="str">
        <f>IF(通常分様式!R209&lt;&gt;"",通常分様式!R209,"")</f>
        <v/>
      </c>
      <c r="AA200" s="399" t="str">
        <f>IF(通常分様式!S209&lt;&gt;"",通常分様式!S209,"")</f>
        <v/>
      </c>
      <c r="AB200" s="399" t="str">
        <f>IF(通常分様式!T209&lt;&gt;"",通常分様式!T209,"")</f>
        <v/>
      </c>
      <c r="AC200" s="399" t="str">
        <f>IF(通常分様式!U209&lt;&gt;"",通常分様式!U209,"")</f>
        <v/>
      </c>
      <c r="AD200" s="399" t="str">
        <f>IF(通常分様式!V209&lt;&gt;"",通常分様式!V209,"")</f>
        <v/>
      </c>
      <c r="AE200" s="399" t="str">
        <f>IF(通常分様式!W209&lt;&gt;"",通常分様式!W209,"")</f>
        <v/>
      </c>
      <c r="AF200" s="399" t="str">
        <f>IF(通常分様式!X209&lt;&gt;"",通常分様式!X209,"")</f>
        <v/>
      </c>
      <c r="AG200" s="399" t="str">
        <f>IF(通常分様式!Y209&lt;&gt;"",通常分様式!Y209,"")</f>
        <v/>
      </c>
      <c r="AH200" s="399" t="str">
        <f>IF(通常分様式!Z209&lt;&gt;"",通常分様式!Z209,"")</f>
        <v/>
      </c>
      <c r="AI200" s="399" t="str">
        <f>IF(通常分様式!AA209&lt;&gt;"",通常分様式!AA209,"")</f>
        <v/>
      </c>
      <c r="AJ200" s="399" t="str">
        <f>IF(通常分様式!AB209&lt;&gt;"",通常分様式!AB209,"")</f>
        <v/>
      </c>
    </row>
    <row r="201" spans="1:36">
      <c r="A201" s="399" t="str">
        <f>IF(K201&lt;&gt;"",通常分様式!$G$3,"")</f>
        <v/>
      </c>
      <c r="B201" s="399" t="str">
        <f>IF(K201&lt;&gt;"",通常分様式!$G$4,"")</f>
        <v/>
      </c>
      <c r="C201" s="399" t="str">
        <f>IF(K201&lt;&gt;"",通常分様式!$G$5,"")</f>
        <v/>
      </c>
      <c r="D201" s="399"/>
      <c r="E201" s="399"/>
      <c r="F201" s="399"/>
      <c r="G201" s="399"/>
      <c r="H201" s="399"/>
      <c r="I201" s="399">
        <f>IF(通常分様式!A210&lt;&gt;"",通常分様式!A210,"")</f>
        <v>197</v>
      </c>
      <c r="J201" s="399" t="str">
        <f>IF(通常分様式!B210&lt;&gt;"",通常分様式!B210,"")</f>
        <v/>
      </c>
      <c r="K201" s="399" t="str">
        <f>IF(通常分様式!C210&lt;&gt;"",通常分様式!C210,"")</f>
        <v/>
      </c>
      <c r="L201" s="399" t="str">
        <f>IF(通常分様式!D210&lt;&gt;"",通常分様式!D210,"")</f>
        <v/>
      </c>
      <c r="M201" s="399" t="str">
        <f>IF(通常分様式!E210&lt;&gt;"",通常分様式!E210,"")</f>
        <v/>
      </c>
      <c r="N201" s="399" t="str">
        <f>IF(通常分様式!F210&lt;&gt;"",通常分様式!F210,"")</f>
        <v/>
      </c>
      <c r="O201" s="399" t="str">
        <f>IF(通常分様式!G210&lt;&gt;"",通常分様式!G210,"")</f>
        <v/>
      </c>
      <c r="P201" s="399" t="str">
        <f>IF(通常分様式!H210&lt;&gt;"",通常分様式!H210,"")</f>
        <v/>
      </c>
      <c r="Q201" s="399" t="str">
        <f>IF(通常分様式!I210&lt;&gt;"",通常分様式!I210,"")</f>
        <v/>
      </c>
      <c r="R201" s="399" t="str">
        <f>IF(通常分様式!J210&lt;&gt;"",通常分様式!J210,"")</f>
        <v/>
      </c>
      <c r="S201" s="399" t="str">
        <f>IF(通常分様式!K210&lt;&gt;"",通常分様式!K210,"")</f>
        <v/>
      </c>
      <c r="T201" s="399" t="str">
        <f>IF(通常分様式!L210&lt;&gt;"",通常分様式!L210,"")</f>
        <v/>
      </c>
      <c r="U201" s="417" t="str">
        <f>IF(通常分様式!M210&lt;&gt;"",通常分様式!M210,"")</f>
        <v/>
      </c>
      <c r="V201" s="399" t="str">
        <f>IF(通常分様式!N210&lt;&gt;"",通常分様式!N210,"")</f>
        <v/>
      </c>
      <c r="W201" s="417" t="str">
        <f>IF(通常分様式!O210&lt;&gt;"",通常分様式!O210,"")</f>
        <v/>
      </c>
      <c r="X201" s="417" t="str">
        <f>IF(通常分様式!P210&lt;&gt;"",通常分様式!P210,"")</f>
        <v/>
      </c>
      <c r="Y201" s="417" t="str">
        <f>IF(通常分様式!Q210&lt;&gt;"",通常分様式!Q210,"")</f>
        <v/>
      </c>
      <c r="Z201" s="399" t="str">
        <f>IF(通常分様式!R210&lt;&gt;"",通常分様式!R210,"")</f>
        <v/>
      </c>
      <c r="AA201" s="399" t="str">
        <f>IF(通常分様式!S210&lt;&gt;"",通常分様式!S210,"")</f>
        <v/>
      </c>
      <c r="AB201" s="399" t="str">
        <f>IF(通常分様式!T210&lt;&gt;"",通常分様式!T210,"")</f>
        <v/>
      </c>
      <c r="AC201" s="399" t="str">
        <f>IF(通常分様式!U210&lt;&gt;"",通常分様式!U210,"")</f>
        <v/>
      </c>
      <c r="AD201" s="399" t="str">
        <f>IF(通常分様式!V210&lt;&gt;"",通常分様式!V210,"")</f>
        <v/>
      </c>
      <c r="AE201" s="399" t="str">
        <f>IF(通常分様式!W210&lt;&gt;"",通常分様式!W210,"")</f>
        <v/>
      </c>
      <c r="AF201" s="399" t="str">
        <f>IF(通常分様式!X210&lt;&gt;"",通常分様式!X210,"")</f>
        <v/>
      </c>
      <c r="AG201" s="399" t="str">
        <f>IF(通常分様式!Y210&lt;&gt;"",通常分様式!Y210,"")</f>
        <v/>
      </c>
      <c r="AH201" s="399" t="str">
        <f>IF(通常分様式!Z210&lt;&gt;"",通常分様式!Z210,"")</f>
        <v/>
      </c>
      <c r="AI201" s="399" t="str">
        <f>IF(通常分様式!AA210&lt;&gt;"",通常分様式!AA210,"")</f>
        <v/>
      </c>
      <c r="AJ201" s="399" t="str">
        <f>IF(通常分様式!AB210&lt;&gt;"",通常分様式!AB210,"")</f>
        <v/>
      </c>
    </row>
    <row r="202" spans="1:36">
      <c r="A202" s="399" t="str">
        <f>IF(K202&lt;&gt;"",通常分様式!$G$3,"")</f>
        <v/>
      </c>
      <c r="B202" s="399" t="str">
        <f>IF(K202&lt;&gt;"",通常分様式!$G$4,"")</f>
        <v/>
      </c>
      <c r="C202" s="399" t="str">
        <f>IF(K202&lt;&gt;"",通常分様式!$G$5,"")</f>
        <v/>
      </c>
      <c r="D202" s="399"/>
      <c r="E202" s="399"/>
      <c r="F202" s="399"/>
      <c r="G202" s="399"/>
      <c r="H202" s="399"/>
      <c r="I202" s="399">
        <f>IF(通常分様式!A211&lt;&gt;"",通常分様式!A211,"")</f>
        <v>198</v>
      </c>
      <c r="J202" s="399" t="str">
        <f>IF(通常分様式!B211&lt;&gt;"",通常分様式!B211,"")</f>
        <v/>
      </c>
      <c r="K202" s="399" t="str">
        <f>IF(通常分様式!C211&lt;&gt;"",通常分様式!C211,"")</f>
        <v/>
      </c>
      <c r="L202" s="399" t="str">
        <f>IF(通常分様式!D211&lt;&gt;"",通常分様式!D211,"")</f>
        <v/>
      </c>
      <c r="M202" s="399" t="str">
        <f>IF(通常分様式!E211&lt;&gt;"",通常分様式!E211,"")</f>
        <v/>
      </c>
      <c r="N202" s="399" t="str">
        <f>IF(通常分様式!F211&lt;&gt;"",通常分様式!F211,"")</f>
        <v/>
      </c>
      <c r="O202" s="399" t="str">
        <f>IF(通常分様式!G211&lt;&gt;"",通常分様式!G211,"")</f>
        <v/>
      </c>
      <c r="P202" s="399" t="str">
        <f>IF(通常分様式!H211&lt;&gt;"",通常分様式!H211,"")</f>
        <v/>
      </c>
      <c r="Q202" s="399" t="str">
        <f>IF(通常分様式!I211&lt;&gt;"",通常分様式!I211,"")</f>
        <v/>
      </c>
      <c r="R202" s="399" t="str">
        <f>IF(通常分様式!J211&lt;&gt;"",通常分様式!J211,"")</f>
        <v/>
      </c>
      <c r="S202" s="399" t="str">
        <f>IF(通常分様式!K211&lt;&gt;"",通常分様式!K211,"")</f>
        <v/>
      </c>
      <c r="T202" s="399" t="str">
        <f>IF(通常分様式!L211&lt;&gt;"",通常分様式!L211,"")</f>
        <v/>
      </c>
      <c r="U202" s="417" t="str">
        <f>IF(通常分様式!M211&lt;&gt;"",通常分様式!M211,"")</f>
        <v/>
      </c>
      <c r="V202" s="399" t="str">
        <f>IF(通常分様式!N211&lt;&gt;"",通常分様式!N211,"")</f>
        <v/>
      </c>
      <c r="W202" s="417" t="str">
        <f>IF(通常分様式!O211&lt;&gt;"",通常分様式!O211,"")</f>
        <v/>
      </c>
      <c r="X202" s="417" t="str">
        <f>IF(通常分様式!P211&lt;&gt;"",通常分様式!P211,"")</f>
        <v/>
      </c>
      <c r="Y202" s="417" t="str">
        <f>IF(通常分様式!Q211&lt;&gt;"",通常分様式!Q211,"")</f>
        <v/>
      </c>
      <c r="Z202" s="399" t="str">
        <f>IF(通常分様式!R211&lt;&gt;"",通常分様式!R211,"")</f>
        <v/>
      </c>
      <c r="AA202" s="399" t="str">
        <f>IF(通常分様式!S211&lt;&gt;"",通常分様式!S211,"")</f>
        <v/>
      </c>
      <c r="AB202" s="399" t="str">
        <f>IF(通常分様式!T211&lt;&gt;"",通常分様式!T211,"")</f>
        <v/>
      </c>
      <c r="AC202" s="399" t="str">
        <f>IF(通常分様式!U211&lt;&gt;"",通常分様式!U211,"")</f>
        <v/>
      </c>
      <c r="AD202" s="399" t="str">
        <f>IF(通常分様式!V211&lt;&gt;"",通常分様式!V211,"")</f>
        <v/>
      </c>
      <c r="AE202" s="399" t="str">
        <f>IF(通常分様式!W211&lt;&gt;"",通常分様式!W211,"")</f>
        <v/>
      </c>
      <c r="AF202" s="399" t="str">
        <f>IF(通常分様式!X211&lt;&gt;"",通常分様式!X211,"")</f>
        <v/>
      </c>
      <c r="AG202" s="399" t="str">
        <f>IF(通常分様式!Y211&lt;&gt;"",通常分様式!Y211,"")</f>
        <v/>
      </c>
      <c r="AH202" s="399" t="str">
        <f>IF(通常分様式!Z211&lt;&gt;"",通常分様式!Z211,"")</f>
        <v/>
      </c>
      <c r="AI202" s="399" t="str">
        <f>IF(通常分様式!AA211&lt;&gt;"",通常分様式!AA211,"")</f>
        <v/>
      </c>
      <c r="AJ202" s="399" t="str">
        <f>IF(通常分様式!AB211&lt;&gt;"",通常分様式!AB211,"")</f>
        <v/>
      </c>
    </row>
    <row r="203" spans="1:36">
      <c r="A203" s="399" t="str">
        <f>IF(K203&lt;&gt;"",通常分様式!$G$3,"")</f>
        <v/>
      </c>
      <c r="B203" s="399" t="str">
        <f>IF(K203&lt;&gt;"",通常分様式!$G$4,"")</f>
        <v/>
      </c>
      <c r="C203" s="399" t="str">
        <f>IF(K203&lt;&gt;"",通常分様式!$G$5,"")</f>
        <v/>
      </c>
      <c r="D203" s="399"/>
      <c r="E203" s="399"/>
      <c r="F203" s="399"/>
      <c r="G203" s="399"/>
      <c r="H203" s="399"/>
      <c r="I203" s="399">
        <f>IF(通常分様式!A212&lt;&gt;"",通常分様式!A212,"")</f>
        <v>199</v>
      </c>
      <c r="J203" s="399" t="str">
        <f>IF(通常分様式!B212&lt;&gt;"",通常分様式!B212,"")</f>
        <v/>
      </c>
      <c r="K203" s="399" t="str">
        <f>IF(通常分様式!C212&lt;&gt;"",通常分様式!C212,"")</f>
        <v/>
      </c>
      <c r="L203" s="399" t="str">
        <f>IF(通常分様式!D212&lt;&gt;"",通常分様式!D212,"")</f>
        <v/>
      </c>
      <c r="M203" s="399" t="str">
        <f>IF(通常分様式!E212&lt;&gt;"",通常分様式!E212,"")</f>
        <v/>
      </c>
      <c r="N203" s="399" t="str">
        <f>IF(通常分様式!F212&lt;&gt;"",通常分様式!F212,"")</f>
        <v/>
      </c>
      <c r="O203" s="399" t="str">
        <f>IF(通常分様式!G212&lt;&gt;"",通常分様式!G212,"")</f>
        <v/>
      </c>
      <c r="P203" s="399" t="str">
        <f>IF(通常分様式!H212&lt;&gt;"",通常分様式!H212,"")</f>
        <v/>
      </c>
      <c r="Q203" s="399" t="str">
        <f>IF(通常分様式!I212&lt;&gt;"",通常分様式!I212,"")</f>
        <v/>
      </c>
      <c r="R203" s="399" t="str">
        <f>IF(通常分様式!J212&lt;&gt;"",通常分様式!J212,"")</f>
        <v/>
      </c>
      <c r="S203" s="399" t="str">
        <f>IF(通常分様式!K212&lt;&gt;"",通常分様式!K212,"")</f>
        <v/>
      </c>
      <c r="T203" s="399" t="str">
        <f>IF(通常分様式!L212&lt;&gt;"",通常分様式!L212,"")</f>
        <v/>
      </c>
      <c r="U203" s="417" t="str">
        <f>IF(通常分様式!M212&lt;&gt;"",通常分様式!M212,"")</f>
        <v/>
      </c>
      <c r="V203" s="399" t="str">
        <f>IF(通常分様式!N212&lt;&gt;"",通常分様式!N212,"")</f>
        <v/>
      </c>
      <c r="W203" s="417" t="str">
        <f>IF(通常分様式!O212&lt;&gt;"",通常分様式!O212,"")</f>
        <v/>
      </c>
      <c r="X203" s="417" t="str">
        <f>IF(通常分様式!P212&lt;&gt;"",通常分様式!P212,"")</f>
        <v/>
      </c>
      <c r="Y203" s="417" t="str">
        <f>IF(通常分様式!Q212&lt;&gt;"",通常分様式!Q212,"")</f>
        <v/>
      </c>
      <c r="Z203" s="399" t="str">
        <f>IF(通常分様式!R212&lt;&gt;"",通常分様式!R212,"")</f>
        <v/>
      </c>
      <c r="AA203" s="399" t="str">
        <f>IF(通常分様式!S212&lt;&gt;"",通常分様式!S212,"")</f>
        <v/>
      </c>
      <c r="AB203" s="399" t="str">
        <f>IF(通常分様式!T212&lt;&gt;"",通常分様式!T212,"")</f>
        <v/>
      </c>
      <c r="AC203" s="399" t="str">
        <f>IF(通常分様式!U212&lt;&gt;"",通常分様式!U212,"")</f>
        <v/>
      </c>
      <c r="AD203" s="399" t="str">
        <f>IF(通常分様式!V212&lt;&gt;"",通常分様式!V212,"")</f>
        <v/>
      </c>
      <c r="AE203" s="399" t="str">
        <f>IF(通常分様式!W212&lt;&gt;"",通常分様式!W212,"")</f>
        <v/>
      </c>
      <c r="AF203" s="399" t="str">
        <f>IF(通常分様式!X212&lt;&gt;"",通常分様式!X212,"")</f>
        <v/>
      </c>
      <c r="AG203" s="399" t="str">
        <f>IF(通常分様式!Y212&lt;&gt;"",通常分様式!Y212,"")</f>
        <v/>
      </c>
      <c r="AH203" s="399" t="str">
        <f>IF(通常分様式!Z212&lt;&gt;"",通常分様式!Z212,"")</f>
        <v/>
      </c>
      <c r="AI203" s="399" t="str">
        <f>IF(通常分様式!AA212&lt;&gt;"",通常分様式!AA212,"")</f>
        <v/>
      </c>
      <c r="AJ203" s="399" t="str">
        <f>IF(通常分様式!AB212&lt;&gt;"",通常分様式!AB212,"")</f>
        <v/>
      </c>
    </row>
    <row r="204" spans="1:36">
      <c r="A204" s="399" t="str">
        <f>IF(K204&lt;&gt;"",通常分様式!$G$3,"")</f>
        <v/>
      </c>
      <c r="B204" s="399" t="str">
        <f>IF(K204&lt;&gt;"",通常分様式!$G$4,"")</f>
        <v/>
      </c>
      <c r="C204" s="399" t="str">
        <f>IF(K204&lt;&gt;"",通常分様式!$G$5,"")</f>
        <v/>
      </c>
      <c r="D204" s="399"/>
      <c r="E204" s="399"/>
      <c r="F204" s="399"/>
      <c r="G204" s="399"/>
      <c r="H204" s="399"/>
      <c r="I204" s="399">
        <f>IF(通常分様式!A213&lt;&gt;"",通常分様式!A213,"")</f>
        <v>200</v>
      </c>
      <c r="J204" s="399" t="str">
        <f>IF(通常分様式!B213&lt;&gt;"",通常分様式!B213,"")</f>
        <v/>
      </c>
      <c r="K204" s="399" t="str">
        <f>IF(通常分様式!C213&lt;&gt;"",通常分様式!C213,"")</f>
        <v/>
      </c>
      <c r="L204" s="399" t="str">
        <f>IF(通常分様式!D213&lt;&gt;"",通常分様式!D213,"")</f>
        <v/>
      </c>
      <c r="M204" s="399" t="str">
        <f>IF(通常分様式!E213&lt;&gt;"",通常分様式!E213,"")</f>
        <v/>
      </c>
      <c r="N204" s="399" t="str">
        <f>IF(通常分様式!F213&lt;&gt;"",通常分様式!F213,"")</f>
        <v/>
      </c>
      <c r="O204" s="399" t="str">
        <f>IF(通常分様式!G213&lt;&gt;"",通常分様式!G213,"")</f>
        <v/>
      </c>
      <c r="P204" s="399" t="str">
        <f>IF(通常分様式!H213&lt;&gt;"",通常分様式!H213,"")</f>
        <v/>
      </c>
      <c r="Q204" s="399" t="str">
        <f>IF(通常分様式!I213&lt;&gt;"",通常分様式!I213,"")</f>
        <v/>
      </c>
      <c r="R204" s="399" t="str">
        <f>IF(通常分様式!J213&lt;&gt;"",通常分様式!J213,"")</f>
        <v/>
      </c>
      <c r="S204" s="399" t="str">
        <f>IF(通常分様式!K213&lt;&gt;"",通常分様式!K213,"")</f>
        <v/>
      </c>
      <c r="T204" s="399" t="str">
        <f>IF(通常分様式!L213&lt;&gt;"",通常分様式!L213,"")</f>
        <v/>
      </c>
      <c r="U204" s="417" t="str">
        <f>IF(通常分様式!M213&lt;&gt;"",通常分様式!M213,"")</f>
        <v/>
      </c>
      <c r="V204" s="399" t="str">
        <f>IF(通常分様式!N213&lt;&gt;"",通常分様式!N213,"")</f>
        <v/>
      </c>
      <c r="W204" s="417" t="str">
        <f>IF(通常分様式!O213&lt;&gt;"",通常分様式!O213,"")</f>
        <v/>
      </c>
      <c r="X204" s="417" t="str">
        <f>IF(通常分様式!P213&lt;&gt;"",通常分様式!P213,"")</f>
        <v/>
      </c>
      <c r="Y204" s="417" t="str">
        <f>IF(通常分様式!Q213&lt;&gt;"",通常分様式!Q213,"")</f>
        <v/>
      </c>
      <c r="Z204" s="399" t="str">
        <f>IF(通常分様式!R213&lt;&gt;"",通常分様式!R213,"")</f>
        <v/>
      </c>
      <c r="AA204" s="399" t="str">
        <f>IF(通常分様式!S213&lt;&gt;"",通常分様式!S213,"")</f>
        <v/>
      </c>
      <c r="AB204" s="399" t="str">
        <f>IF(通常分様式!T213&lt;&gt;"",通常分様式!T213,"")</f>
        <v/>
      </c>
      <c r="AC204" s="399" t="str">
        <f>IF(通常分様式!U213&lt;&gt;"",通常分様式!U213,"")</f>
        <v/>
      </c>
      <c r="AD204" s="399" t="str">
        <f>IF(通常分様式!V213&lt;&gt;"",通常分様式!V213,"")</f>
        <v/>
      </c>
      <c r="AE204" s="399" t="str">
        <f>IF(通常分様式!W213&lt;&gt;"",通常分様式!W213,"")</f>
        <v/>
      </c>
      <c r="AF204" s="399" t="str">
        <f>IF(通常分様式!X213&lt;&gt;"",通常分様式!X213,"")</f>
        <v/>
      </c>
      <c r="AG204" s="399" t="str">
        <f>IF(通常分様式!Y213&lt;&gt;"",通常分様式!Y213,"")</f>
        <v/>
      </c>
      <c r="AH204" s="399" t="str">
        <f>IF(通常分様式!Z213&lt;&gt;"",通常分様式!Z213,"")</f>
        <v/>
      </c>
      <c r="AI204" s="399" t="str">
        <f>IF(通常分様式!AA213&lt;&gt;"",通常分様式!AA213,"")</f>
        <v/>
      </c>
      <c r="AJ204" s="399" t="str">
        <f>IF(通常分様式!AB213&lt;&gt;"",通常分様式!AB213,"")</f>
        <v/>
      </c>
    </row>
    <row r="205" spans="1:36">
      <c r="A205" s="399" t="str">
        <f>IF(K205&lt;&gt;"",通常分様式!$G$3,"")</f>
        <v/>
      </c>
      <c r="B205" s="399" t="str">
        <f>IF(K205&lt;&gt;"",通常分様式!$G$4,"")</f>
        <v/>
      </c>
      <c r="C205" s="399" t="str">
        <f>IF(K205&lt;&gt;"",通常分様式!$G$5,"")</f>
        <v/>
      </c>
      <c r="D205" s="399"/>
      <c r="E205" s="399"/>
      <c r="F205" s="399"/>
      <c r="G205" s="399"/>
      <c r="H205" s="399"/>
      <c r="I205" s="399">
        <f>IF(通常分様式!A214&lt;&gt;"",通常分様式!A214,"")</f>
        <v>201</v>
      </c>
      <c r="J205" s="399" t="str">
        <f>IF(通常分様式!B214&lt;&gt;"",通常分様式!B214,"")</f>
        <v/>
      </c>
      <c r="K205" s="399" t="str">
        <f>IF(通常分様式!C214&lt;&gt;"",通常分様式!C214,"")</f>
        <v/>
      </c>
      <c r="L205" s="399" t="str">
        <f>IF(通常分様式!D214&lt;&gt;"",通常分様式!D214,"")</f>
        <v/>
      </c>
      <c r="M205" s="399" t="str">
        <f>IF(通常分様式!E214&lt;&gt;"",通常分様式!E214,"")</f>
        <v/>
      </c>
      <c r="N205" s="399" t="str">
        <f>IF(通常分様式!F214&lt;&gt;"",通常分様式!F214,"")</f>
        <v/>
      </c>
      <c r="O205" s="399" t="str">
        <f>IF(通常分様式!G214&lt;&gt;"",通常分様式!G214,"")</f>
        <v/>
      </c>
      <c r="P205" s="399" t="str">
        <f>IF(通常分様式!H214&lt;&gt;"",通常分様式!H214,"")</f>
        <v/>
      </c>
      <c r="Q205" s="399" t="str">
        <f>IF(通常分様式!I214&lt;&gt;"",通常分様式!I214,"")</f>
        <v/>
      </c>
      <c r="R205" s="399" t="str">
        <f>IF(通常分様式!J214&lt;&gt;"",通常分様式!J214,"")</f>
        <v/>
      </c>
      <c r="S205" s="399" t="str">
        <f>IF(通常分様式!K214&lt;&gt;"",通常分様式!K214,"")</f>
        <v/>
      </c>
      <c r="T205" s="399" t="str">
        <f>IF(通常分様式!L214&lt;&gt;"",通常分様式!L214,"")</f>
        <v/>
      </c>
      <c r="U205" s="417" t="str">
        <f>IF(通常分様式!M214&lt;&gt;"",通常分様式!M214,"")</f>
        <v/>
      </c>
      <c r="V205" s="399" t="str">
        <f>IF(通常分様式!N214&lt;&gt;"",通常分様式!N214,"")</f>
        <v/>
      </c>
      <c r="W205" s="417" t="str">
        <f>IF(通常分様式!O214&lt;&gt;"",通常分様式!O214,"")</f>
        <v/>
      </c>
      <c r="X205" s="417" t="str">
        <f>IF(通常分様式!P214&lt;&gt;"",通常分様式!P214,"")</f>
        <v/>
      </c>
      <c r="Y205" s="417" t="str">
        <f>IF(通常分様式!Q214&lt;&gt;"",通常分様式!Q214,"")</f>
        <v/>
      </c>
      <c r="Z205" s="399" t="str">
        <f>IF(通常分様式!R214&lt;&gt;"",通常分様式!R214,"")</f>
        <v/>
      </c>
      <c r="AA205" s="399" t="str">
        <f>IF(通常分様式!S214&lt;&gt;"",通常分様式!S214,"")</f>
        <v/>
      </c>
      <c r="AB205" s="399" t="str">
        <f>IF(通常分様式!T214&lt;&gt;"",通常分様式!T214,"")</f>
        <v/>
      </c>
      <c r="AC205" s="399" t="str">
        <f>IF(通常分様式!U214&lt;&gt;"",通常分様式!U214,"")</f>
        <v/>
      </c>
      <c r="AD205" s="399" t="str">
        <f>IF(通常分様式!V214&lt;&gt;"",通常分様式!V214,"")</f>
        <v/>
      </c>
      <c r="AE205" s="399" t="str">
        <f>IF(通常分様式!W214&lt;&gt;"",通常分様式!W214,"")</f>
        <v/>
      </c>
      <c r="AF205" s="399" t="str">
        <f>IF(通常分様式!X214&lt;&gt;"",通常分様式!X214,"")</f>
        <v/>
      </c>
      <c r="AG205" s="399" t="str">
        <f>IF(通常分様式!Y214&lt;&gt;"",通常分様式!Y214,"")</f>
        <v/>
      </c>
      <c r="AH205" s="399" t="str">
        <f>IF(通常分様式!Z214&lt;&gt;"",通常分様式!Z214,"")</f>
        <v/>
      </c>
      <c r="AI205" s="399" t="str">
        <f>IF(通常分様式!AA214&lt;&gt;"",通常分様式!AA214,"")</f>
        <v/>
      </c>
      <c r="AJ205" s="399" t="str">
        <f>IF(通常分様式!AB214&lt;&gt;"",通常分様式!AB214,"")</f>
        <v/>
      </c>
    </row>
    <row r="206" spans="1:36">
      <c r="A206" s="399" t="str">
        <f>IF(K206&lt;&gt;"",通常分様式!$G$3,"")</f>
        <v/>
      </c>
      <c r="B206" s="399" t="str">
        <f>IF(K206&lt;&gt;"",通常分様式!$G$4,"")</f>
        <v/>
      </c>
      <c r="C206" s="399" t="str">
        <f>IF(K206&lt;&gt;"",通常分様式!$G$5,"")</f>
        <v/>
      </c>
      <c r="D206" s="399"/>
      <c r="E206" s="399"/>
      <c r="F206" s="399"/>
      <c r="G206" s="399"/>
      <c r="H206" s="399"/>
      <c r="I206" s="399">
        <f>IF(通常分様式!A215&lt;&gt;"",通常分様式!A215,"")</f>
        <v>202</v>
      </c>
      <c r="J206" s="399" t="str">
        <f>IF(通常分様式!B215&lt;&gt;"",通常分様式!B215,"")</f>
        <v/>
      </c>
      <c r="K206" s="399" t="str">
        <f>IF(通常分様式!C215&lt;&gt;"",通常分様式!C215,"")</f>
        <v/>
      </c>
      <c r="L206" s="399" t="str">
        <f>IF(通常分様式!D215&lt;&gt;"",通常分様式!D215,"")</f>
        <v/>
      </c>
      <c r="M206" s="399" t="str">
        <f>IF(通常分様式!E215&lt;&gt;"",通常分様式!E215,"")</f>
        <v/>
      </c>
      <c r="N206" s="399" t="str">
        <f>IF(通常分様式!F215&lt;&gt;"",通常分様式!F215,"")</f>
        <v/>
      </c>
      <c r="O206" s="399" t="str">
        <f>IF(通常分様式!G215&lt;&gt;"",通常分様式!G215,"")</f>
        <v/>
      </c>
      <c r="P206" s="399" t="str">
        <f>IF(通常分様式!H215&lt;&gt;"",通常分様式!H215,"")</f>
        <v/>
      </c>
      <c r="Q206" s="399" t="str">
        <f>IF(通常分様式!I215&lt;&gt;"",通常分様式!I215,"")</f>
        <v/>
      </c>
      <c r="R206" s="399" t="str">
        <f>IF(通常分様式!J215&lt;&gt;"",通常分様式!J215,"")</f>
        <v/>
      </c>
      <c r="S206" s="399" t="str">
        <f>IF(通常分様式!K215&lt;&gt;"",通常分様式!K215,"")</f>
        <v/>
      </c>
      <c r="T206" s="399" t="str">
        <f>IF(通常分様式!L215&lt;&gt;"",通常分様式!L215,"")</f>
        <v/>
      </c>
      <c r="U206" s="417" t="str">
        <f>IF(通常分様式!M215&lt;&gt;"",通常分様式!M215,"")</f>
        <v/>
      </c>
      <c r="V206" s="399" t="str">
        <f>IF(通常分様式!N215&lt;&gt;"",通常分様式!N215,"")</f>
        <v/>
      </c>
      <c r="W206" s="417" t="str">
        <f>IF(通常分様式!O215&lt;&gt;"",通常分様式!O215,"")</f>
        <v/>
      </c>
      <c r="X206" s="417" t="str">
        <f>IF(通常分様式!P215&lt;&gt;"",通常分様式!P215,"")</f>
        <v/>
      </c>
      <c r="Y206" s="417" t="str">
        <f>IF(通常分様式!Q215&lt;&gt;"",通常分様式!Q215,"")</f>
        <v/>
      </c>
      <c r="Z206" s="399" t="str">
        <f>IF(通常分様式!R215&lt;&gt;"",通常分様式!R215,"")</f>
        <v/>
      </c>
      <c r="AA206" s="399" t="str">
        <f>IF(通常分様式!S215&lt;&gt;"",通常分様式!S215,"")</f>
        <v/>
      </c>
      <c r="AB206" s="399" t="str">
        <f>IF(通常分様式!T215&lt;&gt;"",通常分様式!T215,"")</f>
        <v/>
      </c>
      <c r="AC206" s="399" t="str">
        <f>IF(通常分様式!U215&lt;&gt;"",通常分様式!U215,"")</f>
        <v/>
      </c>
      <c r="AD206" s="399" t="str">
        <f>IF(通常分様式!V215&lt;&gt;"",通常分様式!V215,"")</f>
        <v/>
      </c>
      <c r="AE206" s="399" t="str">
        <f>IF(通常分様式!W215&lt;&gt;"",通常分様式!W215,"")</f>
        <v/>
      </c>
      <c r="AF206" s="399" t="str">
        <f>IF(通常分様式!X215&lt;&gt;"",通常分様式!X215,"")</f>
        <v/>
      </c>
      <c r="AG206" s="399" t="str">
        <f>IF(通常分様式!Y215&lt;&gt;"",通常分様式!Y215,"")</f>
        <v/>
      </c>
      <c r="AH206" s="399" t="str">
        <f>IF(通常分様式!Z215&lt;&gt;"",通常分様式!Z215,"")</f>
        <v/>
      </c>
      <c r="AI206" s="399" t="str">
        <f>IF(通常分様式!AA215&lt;&gt;"",通常分様式!AA215,"")</f>
        <v/>
      </c>
      <c r="AJ206" s="399" t="str">
        <f>IF(通常分様式!AB215&lt;&gt;"",通常分様式!AB215,"")</f>
        <v/>
      </c>
    </row>
    <row r="207" spans="1:36">
      <c r="A207" s="399" t="str">
        <f>IF(K207&lt;&gt;"",通常分様式!$G$3,"")</f>
        <v/>
      </c>
      <c r="B207" s="399" t="str">
        <f>IF(K207&lt;&gt;"",通常分様式!$G$4,"")</f>
        <v/>
      </c>
      <c r="C207" s="399" t="str">
        <f>IF(K207&lt;&gt;"",通常分様式!$G$5,"")</f>
        <v/>
      </c>
      <c r="D207" s="399"/>
      <c r="E207" s="399"/>
      <c r="F207" s="399"/>
      <c r="G207" s="399"/>
      <c r="H207" s="399"/>
      <c r="I207" s="399">
        <f>IF(通常分様式!A216&lt;&gt;"",通常分様式!A216,"")</f>
        <v>203</v>
      </c>
      <c r="J207" s="399" t="str">
        <f>IF(通常分様式!B216&lt;&gt;"",通常分様式!B216,"")</f>
        <v/>
      </c>
      <c r="K207" s="399" t="str">
        <f>IF(通常分様式!C216&lt;&gt;"",通常分様式!C216,"")</f>
        <v/>
      </c>
      <c r="L207" s="399" t="str">
        <f>IF(通常分様式!D216&lt;&gt;"",通常分様式!D216,"")</f>
        <v/>
      </c>
      <c r="M207" s="399" t="str">
        <f>IF(通常分様式!E216&lt;&gt;"",通常分様式!E216,"")</f>
        <v/>
      </c>
      <c r="N207" s="399" t="str">
        <f>IF(通常分様式!F216&lt;&gt;"",通常分様式!F216,"")</f>
        <v/>
      </c>
      <c r="O207" s="399" t="str">
        <f>IF(通常分様式!G216&lt;&gt;"",通常分様式!G216,"")</f>
        <v/>
      </c>
      <c r="P207" s="399" t="str">
        <f>IF(通常分様式!H216&lt;&gt;"",通常分様式!H216,"")</f>
        <v/>
      </c>
      <c r="Q207" s="399" t="str">
        <f>IF(通常分様式!I216&lt;&gt;"",通常分様式!I216,"")</f>
        <v/>
      </c>
      <c r="R207" s="399" t="str">
        <f>IF(通常分様式!J216&lt;&gt;"",通常分様式!J216,"")</f>
        <v/>
      </c>
      <c r="S207" s="399" t="str">
        <f>IF(通常分様式!K216&lt;&gt;"",通常分様式!K216,"")</f>
        <v/>
      </c>
      <c r="T207" s="399" t="str">
        <f>IF(通常分様式!L216&lt;&gt;"",通常分様式!L216,"")</f>
        <v/>
      </c>
      <c r="U207" s="417" t="str">
        <f>IF(通常分様式!M216&lt;&gt;"",通常分様式!M216,"")</f>
        <v/>
      </c>
      <c r="V207" s="399" t="str">
        <f>IF(通常分様式!N216&lt;&gt;"",通常分様式!N216,"")</f>
        <v/>
      </c>
      <c r="W207" s="417" t="str">
        <f>IF(通常分様式!O216&lt;&gt;"",通常分様式!O216,"")</f>
        <v/>
      </c>
      <c r="X207" s="417" t="str">
        <f>IF(通常分様式!P216&lt;&gt;"",通常分様式!P216,"")</f>
        <v/>
      </c>
      <c r="Y207" s="417" t="str">
        <f>IF(通常分様式!Q216&lt;&gt;"",通常分様式!Q216,"")</f>
        <v/>
      </c>
      <c r="Z207" s="399" t="str">
        <f>IF(通常分様式!R216&lt;&gt;"",通常分様式!R216,"")</f>
        <v/>
      </c>
      <c r="AA207" s="399" t="str">
        <f>IF(通常分様式!S216&lt;&gt;"",通常分様式!S216,"")</f>
        <v/>
      </c>
      <c r="AB207" s="399" t="str">
        <f>IF(通常分様式!T216&lt;&gt;"",通常分様式!T216,"")</f>
        <v/>
      </c>
      <c r="AC207" s="399" t="str">
        <f>IF(通常分様式!U216&lt;&gt;"",通常分様式!U216,"")</f>
        <v/>
      </c>
      <c r="AD207" s="399" t="str">
        <f>IF(通常分様式!V216&lt;&gt;"",通常分様式!V216,"")</f>
        <v/>
      </c>
      <c r="AE207" s="399" t="str">
        <f>IF(通常分様式!W216&lt;&gt;"",通常分様式!W216,"")</f>
        <v/>
      </c>
      <c r="AF207" s="399" t="str">
        <f>IF(通常分様式!X216&lt;&gt;"",通常分様式!X216,"")</f>
        <v/>
      </c>
      <c r="AG207" s="399" t="str">
        <f>IF(通常分様式!Y216&lt;&gt;"",通常分様式!Y216,"")</f>
        <v/>
      </c>
      <c r="AH207" s="399" t="str">
        <f>IF(通常分様式!Z216&lt;&gt;"",通常分様式!Z216,"")</f>
        <v/>
      </c>
      <c r="AI207" s="399" t="str">
        <f>IF(通常分様式!AA216&lt;&gt;"",通常分様式!AA216,"")</f>
        <v/>
      </c>
      <c r="AJ207" s="399" t="str">
        <f>IF(通常分様式!AB216&lt;&gt;"",通常分様式!AB216,"")</f>
        <v/>
      </c>
    </row>
    <row r="208" spans="1:36">
      <c r="A208" s="399" t="str">
        <f>IF(K208&lt;&gt;"",通常分様式!$G$3,"")</f>
        <v/>
      </c>
      <c r="B208" s="399" t="str">
        <f>IF(K208&lt;&gt;"",通常分様式!$G$4,"")</f>
        <v/>
      </c>
      <c r="C208" s="399" t="str">
        <f>IF(K208&lt;&gt;"",通常分様式!$G$5,"")</f>
        <v/>
      </c>
      <c r="D208" s="399"/>
      <c r="E208" s="399"/>
      <c r="F208" s="399"/>
      <c r="G208" s="399"/>
      <c r="H208" s="399"/>
      <c r="I208" s="399">
        <f>IF(通常分様式!A217&lt;&gt;"",通常分様式!A217,"")</f>
        <v>204</v>
      </c>
      <c r="J208" s="399" t="str">
        <f>IF(通常分様式!B217&lt;&gt;"",通常分様式!B217,"")</f>
        <v/>
      </c>
      <c r="K208" s="399" t="str">
        <f>IF(通常分様式!C217&lt;&gt;"",通常分様式!C217,"")</f>
        <v/>
      </c>
      <c r="L208" s="399" t="str">
        <f>IF(通常分様式!D217&lt;&gt;"",通常分様式!D217,"")</f>
        <v/>
      </c>
      <c r="M208" s="399" t="str">
        <f>IF(通常分様式!E217&lt;&gt;"",通常分様式!E217,"")</f>
        <v/>
      </c>
      <c r="N208" s="399" t="str">
        <f>IF(通常分様式!F217&lt;&gt;"",通常分様式!F217,"")</f>
        <v/>
      </c>
      <c r="O208" s="399" t="str">
        <f>IF(通常分様式!G217&lt;&gt;"",通常分様式!G217,"")</f>
        <v/>
      </c>
      <c r="P208" s="399" t="str">
        <f>IF(通常分様式!H217&lt;&gt;"",通常分様式!H217,"")</f>
        <v/>
      </c>
      <c r="Q208" s="399" t="str">
        <f>IF(通常分様式!I217&lt;&gt;"",通常分様式!I217,"")</f>
        <v/>
      </c>
      <c r="R208" s="399" t="str">
        <f>IF(通常分様式!J217&lt;&gt;"",通常分様式!J217,"")</f>
        <v/>
      </c>
      <c r="S208" s="399" t="str">
        <f>IF(通常分様式!K217&lt;&gt;"",通常分様式!K217,"")</f>
        <v/>
      </c>
      <c r="T208" s="399" t="str">
        <f>IF(通常分様式!L217&lt;&gt;"",通常分様式!L217,"")</f>
        <v/>
      </c>
      <c r="U208" s="417" t="str">
        <f>IF(通常分様式!M217&lt;&gt;"",通常分様式!M217,"")</f>
        <v/>
      </c>
      <c r="V208" s="399" t="str">
        <f>IF(通常分様式!N217&lt;&gt;"",通常分様式!N217,"")</f>
        <v/>
      </c>
      <c r="W208" s="417" t="str">
        <f>IF(通常分様式!O217&lt;&gt;"",通常分様式!O217,"")</f>
        <v/>
      </c>
      <c r="X208" s="417" t="str">
        <f>IF(通常分様式!P217&lt;&gt;"",通常分様式!P217,"")</f>
        <v/>
      </c>
      <c r="Y208" s="417" t="str">
        <f>IF(通常分様式!Q217&lt;&gt;"",通常分様式!Q217,"")</f>
        <v/>
      </c>
      <c r="Z208" s="399" t="str">
        <f>IF(通常分様式!R217&lt;&gt;"",通常分様式!R217,"")</f>
        <v/>
      </c>
      <c r="AA208" s="399" t="str">
        <f>IF(通常分様式!S217&lt;&gt;"",通常分様式!S217,"")</f>
        <v/>
      </c>
      <c r="AB208" s="399" t="str">
        <f>IF(通常分様式!T217&lt;&gt;"",通常分様式!T217,"")</f>
        <v/>
      </c>
      <c r="AC208" s="399" t="str">
        <f>IF(通常分様式!U217&lt;&gt;"",通常分様式!U217,"")</f>
        <v/>
      </c>
      <c r="AD208" s="399" t="str">
        <f>IF(通常分様式!V217&lt;&gt;"",通常分様式!V217,"")</f>
        <v/>
      </c>
      <c r="AE208" s="399" t="str">
        <f>IF(通常分様式!W217&lt;&gt;"",通常分様式!W217,"")</f>
        <v/>
      </c>
      <c r="AF208" s="399" t="str">
        <f>IF(通常分様式!X217&lt;&gt;"",通常分様式!X217,"")</f>
        <v/>
      </c>
      <c r="AG208" s="399" t="str">
        <f>IF(通常分様式!Y217&lt;&gt;"",通常分様式!Y217,"")</f>
        <v/>
      </c>
      <c r="AH208" s="399" t="str">
        <f>IF(通常分様式!Z217&lt;&gt;"",通常分様式!Z217,"")</f>
        <v/>
      </c>
      <c r="AI208" s="399" t="str">
        <f>IF(通常分様式!AA217&lt;&gt;"",通常分様式!AA217,"")</f>
        <v/>
      </c>
      <c r="AJ208" s="399" t="str">
        <f>IF(通常分様式!AB217&lt;&gt;"",通常分様式!AB217,"")</f>
        <v/>
      </c>
    </row>
    <row r="209" spans="1:36">
      <c r="A209" s="399" t="str">
        <f>IF(K209&lt;&gt;"",通常分様式!$G$3,"")</f>
        <v/>
      </c>
      <c r="B209" s="399" t="str">
        <f>IF(K209&lt;&gt;"",通常分様式!$G$4,"")</f>
        <v/>
      </c>
      <c r="C209" s="399" t="str">
        <f>IF(K209&lt;&gt;"",通常分様式!$G$5,"")</f>
        <v/>
      </c>
      <c r="D209" s="399"/>
      <c r="E209" s="399"/>
      <c r="F209" s="399"/>
      <c r="G209" s="399"/>
      <c r="H209" s="399"/>
      <c r="I209" s="399">
        <f>IF(通常分様式!A218&lt;&gt;"",通常分様式!A218,"")</f>
        <v>205</v>
      </c>
      <c r="J209" s="399" t="str">
        <f>IF(通常分様式!B218&lt;&gt;"",通常分様式!B218,"")</f>
        <v/>
      </c>
      <c r="K209" s="399" t="str">
        <f>IF(通常分様式!C218&lt;&gt;"",通常分様式!C218,"")</f>
        <v/>
      </c>
      <c r="L209" s="399" t="str">
        <f>IF(通常分様式!D218&lt;&gt;"",通常分様式!D218,"")</f>
        <v/>
      </c>
      <c r="M209" s="399" t="str">
        <f>IF(通常分様式!E218&lt;&gt;"",通常分様式!E218,"")</f>
        <v/>
      </c>
      <c r="N209" s="399" t="str">
        <f>IF(通常分様式!F218&lt;&gt;"",通常分様式!F218,"")</f>
        <v/>
      </c>
      <c r="O209" s="399" t="str">
        <f>IF(通常分様式!G218&lt;&gt;"",通常分様式!G218,"")</f>
        <v/>
      </c>
      <c r="P209" s="399" t="str">
        <f>IF(通常分様式!H218&lt;&gt;"",通常分様式!H218,"")</f>
        <v/>
      </c>
      <c r="Q209" s="399" t="str">
        <f>IF(通常分様式!I218&lt;&gt;"",通常分様式!I218,"")</f>
        <v/>
      </c>
      <c r="R209" s="399" t="str">
        <f>IF(通常分様式!J218&lt;&gt;"",通常分様式!J218,"")</f>
        <v/>
      </c>
      <c r="S209" s="399" t="str">
        <f>IF(通常分様式!K218&lt;&gt;"",通常分様式!K218,"")</f>
        <v/>
      </c>
      <c r="T209" s="399" t="str">
        <f>IF(通常分様式!L218&lt;&gt;"",通常分様式!L218,"")</f>
        <v/>
      </c>
      <c r="U209" s="417" t="str">
        <f>IF(通常分様式!M218&lt;&gt;"",通常分様式!M218,"")</f>
        <v/>
      </c>
      <c r="V209" s="399" t="str">
        <f>IF(通常分様式!N218&lt;&gt;"",通常分様式!N218,"")</f>
        <v/>
      </c>
      <c r="W209" s="417" t="str">
        <f>IF(通常分様式!O218&lt;&gt;"",通常分様式!O218,"")</f>
        <v/>
      </c>
      <c r="X209" s="417" t="str">
        <f>IF(通常分様式!P218&lt;&gt;"",通常分様式!P218,"")</f>
        <v/>
      </c>
      <c r="Y209" s="417" t="str">
        <f>IF(通常分様式!Q218&lt;&gt;"",通常分様式!Q218,"")</f>
        <v/>
      </c>
      <c r="Z209" s="399" t="str">
        <f>IF(通常分様式!R218&lt;&gt;"",通常分様式!R218,"")</f>
        <v/>
      </c>
      <c r="AA209" s="399" t="str">
        <f>IF(通常分様式!S218&lt;&gt;"",通常分様式!S218,"")</f>
        <v/>
      </c>
      <c r="AB209" s="399" t="str">
        <f>IF(通常分様式!T218&lt;&gt;"",通常分様式!T218,"")</f>
        <v/>
      </c>
      <c r="AC209" s="399" t="str">
        <f>IF(通常分様式!U218&lt;&gt;"",通常分様式!U218,"")</f>
        <v/>
      </c>
      <c r="AD209" s="399" t="str">
        <f>IF(通常分様式!V218&lt;&gt;"",通常分様式!V218,"")</f>
        <v/>
      </c>
      <c r="AE209" s="399" t="str">
        <f>IF(通常分様式!W218&lt;&gt;"",通常分様式!W218,"")</f>
        <v/>
      </c>
      <c r="AF209" s="399" t="str">
        <f>IF(通常分様式!X218&lt;&gt;"",通常分様式!X218,"")</f>
        <v/>
      </c>
      <c r="AG209" s="399" t="str">
        <f>IF(通常分様式!Y218&lt;&gt;"",通常分様式!Y218,"")</f>
        <v/>
      </c>
      <c r="AH209" s="399" t="str">
        <f>IF(通常分様式!Z218&lt;&gt;"",通常分様式!Z218,"")</f>
        <v/>
      </c>
      <c r="AI209" s="399" t="str">
        <f>IF(通常分様式!AA218&lt;&gt;"",通常分様式!AA218,"")</f>
        <v/>
      </c>
      <c r="AJ209" s="399" t="str">
        <f>IF(通常分様式!AB218&lt;&gt;"",通常分様式!AB218,"")</f>
        <v/>
      </c>
    </row>
    <row r="210" spans="1:36">
      <c r="A210" s="399" t="str">
        <f>IF(K210&lt;&gt;"",通常分様式!$G$3,"")</f>
        <v/>
      </c>
      <c r="B210" s="399" t="str">
        <f>IF(K210&lt;&gt;"",通常分様式!$G$4,"")</f>
        <v/>
      </c>
      <c r="C210" s="399" t="str">
        <f>IF(K210&lt;&gt;"",通常分様式!$G$5,"")</f>
        <v/>
      </c>
      <c r="D210" s="399"/>
      <c r="E210" s="399"/>
      <c r="F210" s="399"/>
      <c r="G210" s="399"/>
      <c r="H210" s="399"/>
      <c r="I210" s="399">
        <f>IF(通常分様式!A219&lt;&gt;"",通常分様式!A219,"")</f>
        <v>206</v>
      </c>
      <c r="J210" s="399" t="str">
        <f>IF(通常分様式!B219&lt;&gt;"",通常分様式!B219,"")</f>
        <v/>
      </c>
      <c r="K210" s="399" t="str">
        <f>IF(通常分様式!C219&lt;&gt;"",通常分様式!C219,"")</f>
        <v/>
      </c>
      <c r="L210" s="399" t="str">
        <f>IF(通常分様式!D219&lt;&gt;"",通常分様式!D219,"")</f>
        <v/>
      </c>
      <c r="M210" s="399" t="str">
        <f>IF(通常分様式!E219&lt;&gt;"",通常分様式!E219,"")</f>
        <v/>
      </c>
      <c r="N210" s="399" t="str">
        <f>IF(通常分様式!F219&lt;&gt;"",通常分様式!F219,"")</f>
        <v/>
      </c>
      <c r="O210" s="399" t="str">
        <f>IF(通常分様式!G219&lt;&gt;"",通常分様式!G219,"")</f>
        <v/>
      </c>
      <c r="P210" s="399" t="str">
        <f>IF(通常分様式!H219&lt;&gt;"",通常分様式!H219,"")</f>
        <v/>
      </c>
      <c r="Q210" s="399" t="str">
        <f>IF(通常分様式!I219&lt;&gt;"",通常分様式!I219,"")</f>
        <v/>
      </c>
      <c r="R210" s="399" t="str">
        <f>IF(通常分様式!J219&lt;&gt;"",通常分様式!J219,"")</f>
        <v/>
      </c>
      <c r="S210" s="399" t="str">
        <f>IF(通常分様式!K219&lt;&gt;"",通常分様式!K219,"")</f>
        <v/>
      </c>
      <c r="T210" s="399" t="str">
        <f>IF(通常分様式!L219&lt;&gt;"",通常分様式!L219,"")</f>
        <v/>
      </c>
      <c r="U210" s="417" t="str">
        <f>IF(通常分様式!M219&lt;&gt;"",通常分様式!M219,"")</f>
        <v/>
      </c>
      <c r="V210" s="399" t="str">
        <f>IF(通常分様式!N219&lt;&gt;"",通常分様式!N219,"")</f>
        <v/>
      </c>
      <c r="W210" s="417" t="str">
        <f>IF(通常分様式!O219&lt;&gt;"",通常分様式!O219,"")</f>
        <v/>
      </c>
      <c r="X210" s="417" t="str">
        <f>IF(通常分様式!P219&lt;&gt;"",通常分様式!P219,"")</f>
        <v/>
      </c>
      <c r="Y210" s="417" t="str">
        <f>IF(通常分様式!Q219&lt;&gt;"",通常分様式!Q219,"")</f>
        <v/>
      </c>
      <c r="Z210" s="399" t="str">
        <f>IF(通常分様式!R219&lt;&gt;"",通常分様式!R219,"")</f>
        <v/>
      </c>
      <c r="AA210" s="399" t="str">
        <f>IF(通常分様式!S219&lt;&gt;"",通常分様式!S219,"")</f>
        <v/>
      </c>
      <c r="AB210" s="399" t="str">
        <f>IF(通常分様式!T219&lt;&gt;"",通常分様式!T219,"")</f>
        <v/>
      </c>
      <c r="AC210" s="399" t="str">
        <f>IF(通常分様式!U219&lt;&gt;"",通常分様式!U219,"")</f>
        <v/>
      </c>
      <c r="AD210" s="399" t="str">
        <f>IF(通常分様式!V219&lt;&gt;"",通常分様式!V219,"")</f>
        <v/>
      </c>
      <c r="AE210" s="399" t="str">
        <f>IF(通常分様式!W219&lt;&gt;"",通常分様式!W219,"")</f>
        <v/>
      </c>
      <c r="AF210" s="399" t="str">
        <f>IF(通常分様式!X219&lt;&gt;"",通常分様式!X219,"")</f>
        <v/>
      </c>
      <c r="AG210" s="399" t="str">
        <f>IF(通常分様式!Y219&lt;&gt;"",通常分様式!Y219,"")</f>
        <v/>
      </c>
      <c r="AH210" s="399" t="str">
        <f>IF(通常分様式!Z219&lt;&gt;"",通常分様式!Z219,"")</f>
        <v/>
      </c>
      <c r="AI210" s="399" t="str">
        <f>IF(通常分様式!AA219&lt;&gt;"",通常分様式!AA219,"")</f>
        <v/>
      </c>
      <c r="AJ210" s="399" t="str">
        <f>IF(通常分様式!AB219&lt;&gt;"",通常分様式!AB219,"")</f>
        <v/>
      </c>
    </row>
    <row r="211" spans="1:36">
      <c r="A211" s="399" t="str">
        <f>IF(K211&lt;&gt;"",通常分様式!$G$3,"")</f>
        <v/>
      </c>
      <c r="B211" s="399" t="str">
        <f>IF(K211&lt;&gt;"",通常分様式!$G$4,"")</f>
        <v/>
      </c>
      <c r="C211" s="399" t="str">
        <f>IF(K211&lt;&gt;"",通常分様式!$G$5,"")</f>
        <v/>
      </c>
      <c r="D211" s="399"/>
      <c r="E211" s="399"/>
      <c r="F211" s="399"/>
      <c r="G211" s="399"/>
      <c r="H211" s="399"/>
      <c r="I211" s="399">
        <f>IF(通常分様式!A220&lt;&gt;"",通常分様式!A220,"")</f>
        <v>207</v>
      </c>
      <c r="J211" s="399" t="str">
        <f>IF(通常分様式!B220&lt;&gt;"",通常分様式!B220,"")</f>
        <v/>
      </c>
      <c r="K211" s="399" t="str">
        <f>IF(通常分様式!C220&lt;&gt;"",通常分様式!C220,"")</f>
        <v/>
      </c>
      <c r="L211" s="399" t="str">
        <f>IF(通常分様式!D220&lt;&gt;"",通常分様式!D220,"")</f>
        <v/>
      </c>
      <c r="M211" s="399" t="str">
        <f>IF(通常分様式!E220&lt;&gt;"",通常分様式!E220,"")</f>
        <v/>
      </c>
      <c r="N211" s="399" t="str">
        <f>IF(通常分様式!F220&lt;&gt;"",通常分様式!F220,"")</f>
        <v/>
      </c>
      <c r="O211" s="399" t="str">
        <f>IF(通常分様式!G220&lt;&gt;"",通常分様式!G220,"")</f>
        <v/>
      </c>
      <c r="P211" s="399" t="str">
        <f>IF(通常分様式!H220&lt;&gt;"",通常分様式!H220,"")</f>
        <v/>
      </c>
      <c r="Q211" s="399" t="str">
        <f>IF(通常分様式!I220&lt;&gt;"",通常分様式!I220,"")</f>
        <v/>
      </c>
      <c r="R211" s="399" t="str">
        <f>IF(通常分様式!J220&lt;&gt;"",通常分様式!J220,"")</f>
        <v/>
      </c>
      <c r="S211" s="399" t="str">
        <f>IF(通常分様式!K220&lt;&gt;"",通常分様式!K220,"")</f>
        <v/>
      </c>
      <c r="T211" s="399" t="str">
        <f>IF(通常分様式!L220&lt;&gt;"",通常分様式!L220,"")</f>
        <v/>
      </c>
      <c r="U211" s="417" t="str">
        <f>IF(通常分様式!M220&lt;&gt;"",通常分様式!M220,"")</f>
        <v/>
      </c>
      <c r="V211" s="399" t="str">
        <f>IF(通常分様式!N220&lt;&gt;"",通常分様式!N220,"")</f>
        <v/>
      </c>
      <c r="W211" s="417" t="str">
        <f>IF(通常分様式!O220&lt;&gt;"",通常分様式!O220,"")</f>
        <v/>
      </c>
      <c r="X211" s="417" t="str">
        <f>IF(通常分様式!P220&lt;&gt;"",通常分様式!P220,"")</f>
        <v/>
      </c>
      <c r="Y211" s="417" t="str">
        <f>IF(通常分様式!Q220&lt;&gt;"",通常分様式!Q220,"")</f>
        <v/>
      </c>
      <c r="Z211" s="399" t="str">
        <f>IF(通常分様式!R220&lt;&gt;"",通常分様式!R220,"")</f>
        <v/>
      </c>
      <c r="AA211" s="399" t="str">
        <f>IF(通常分様式!S220&lt;&gt;"",通常分様式!S220,"")</f>
        <v/>
      </c>
      <c r="AB211" s="399" t="str">
        <f>IF(通常分様式!T220&lt;&gt;"",通常分様式!T220,"")</f>
        <v/>
      </c>
      <c r="AC211" s="399" t="str">
        <f>IF(通常分様式!U220&lt;&gt;"",通常分様式!U220,"")</f>
        <v/>
      </c>
      <c r="AD211" s="399" t="str">
        <f>IF(通常分様式!V220&lt;&gt;"",通常分様式!V220,"")</f>
        <v/>
      </c>
      <c r="AE211" s="399" t="str">
        <f>IF(通常分様式!W220&lt;&gt;"",通常分様式!W220,"")</f>
        <v/>
      </c>
      <c r="AF211" s="399" t="str">
        <f>IF(通常分様式!X220&lt;&gt;"",通常分様式!X220,"")</f>
        <v/>
      </c>
      <c r="AG211" s="399" t="str">
        <f>IF(通常分様式!Y220&lt;&gt;"",通常分様式!Y220,"")</f>
        <v/>
      </c>
      <c r="AH211" s="399" t="str">
        <f>IF(通常分様式!Z220&lt;&gt;"",通常分様式!Z220,"")</f>
        <v/>
      </c>
      <c r="AI211" s="399" t="str">
        <f>IF(通常分様式!AA220&lt;&gt;"",通常分様式!AA220,"")</f>
        <v/>
      </c>
      <c r="AJ211" s="399" t="str">
        <f>IF(通常分様式!AB220&lt;&gt;"",通常分様式!AB220,"")</f>
        <v/>
      </c>
    </row>
    <row r="212" spans="1:36">
      <c r="A212" s="399" t="str">
        <f>IF(K212&lt;&gt;"",通常分様式!$G$3,"")</f>
        <v/>
      </c>
      <c r="B212" s="399" t="str">
        <f>IF(K212&lt;&gt;"",通常分様式!$G$4,"")</f>
        <v/>
      </c>
      <c r="C212" s="399" t="str">
        <f>IF(K212&lt;&gt;"",通常分様式!$G$5,"")</f>
        <v/>
      </c>
      <c r="D212" s="399"/>
      <c r="E212" s="399"/>
      <c r="F212" s="399"/>
      <c r="G212" s="399"/>
      <c r="H212" s="399"/>
      <c r="I212" s="399">
        <f>IF(通常分様式!A221&lt;&gt;"",通常分様式!A221,"")</f>
        <v>208</v>
      </c>
      <c r="J212" s="399" t="str">
        <f>IF(通常分様式!B221&lt;&gt;"",通常分様式!B221,"")</f>
        <v/>
      </c>
      <c r="K212" s="399" t="str">
        <f>IF(通常分様式!C221&lt;&gt;"",通常分様式!C221,"")</f>
        <v/>
      </c>
      <c r="L212" s="399" t="str">
        <f>IF(通常分様式!D221&lt;&gt;"",通常分様式!D221,"")</f>
        <v/>
      </c>
      <c r="M212" s="399" t="str">
        <f>IF(通常分様式!E221&lt;&gt;"",通常分様式!E221,"")</f>
        <v/>
      </c>
      <c r="N212" s="399" t="str">
        <f>IF(通常分様式!F221&lt;&gt;"",通常分様式!F221,"")</f>
        <v/>
      </c>
      <c r="O212" s="399" t="str">
        <f>IF(通常分様式!G221&lt;&gt;"",通常分様式!G221,"")</f>
        <v/>
      </c>
      <c r="P212" s="399" t="str">
        <f>IF(通常分様式!H221&lt;&gt;"",通常分様式!H221,"")</f>
        <v/>
      </c>
      <c r="Q212" s="399" t="str">
        <f>IF(通常分様式!I221&lt;&gt;"",通常分様式!I221,"")</f>
        <v/>
      </c>
      <c r="R212" s="399" t="str">
        <f>IF(通常分様式!J221&lt;&gt;"",通常分様式!J221,"")</f>
        <v/>
      </c>
      <c r="S212" s="399" t="str">
        <f>IF(通常分様式!K221&lt;&gt;"",通常分様式!K221,"")</f>
        <v/>
      </c>
      <c r="T212" s="399" t="str">
        <f>IF(通常分様式!L221&lt;&gt;"",通常分様式!L221,"")</f>
        <v/>
      </c>
      <c r="U212" s="417" t="str">
        <f>IF(通常分様式!M221&lt;&gt;"",通常分様式!M221,"")</f>
        <v/>
      </c>
      <c r="V212" s="399" t="str">
        <f>IF(通常分様式!N221&lt;&gt;"",通常分様式!N221,"")</f>
        <v/>
      </c>
      <c r="W212" s="417" t="str">
        <f>IF(通常分様式!O221&lt;&gt;"",通常分様式!O221,"")</f>
        <v/>
      </c>
      <c r="X212" s="417" t="str">
        <f>IF(通常分様式!P221&lt;&gt;"",通常分様式!P221,"")</f>
        <v/>
      </c>
      <c r="Y212" s="417" t="str">
        <f>IF(通常分様式!Q221&lt;&gt;"",通常分様式!Q221,"")</f>
        <v/>
      </c>
      <c r="Z212" s="399" t="str">
        <f>IF(通常分様式!R221&lt;&gt;"",通常分様式!R221,"")</f>
        <v/>
      </c>
      <c r="AA212" s="399" t="str">
        <f>IF(通常分様式!S221&lt;&gt;"",通常分様式!S221,"")</f>
        <v/>
      </c>
      <c r="AB212" s="399" t="str">
        <f>IF(通常分様式!T221&lt;&gt;"",通常分様式!T221,"")</f>
        <v/>
      </c>
      <c r="AC212" s="399" t="str">
        <f>IF(通常分様式!U221&lt;&gt;"",通常分様式!U221,"")</f>
        <v/>
      </c>
      <c r="AD212" s="399" t="str">
        <f>IF(通常分様式!V221&lt;&gt;"",通常分様式!V221,"")</f>
        <v/>
      </c>
      <c r="AE212" s="399" t="str">
        <f>IF(通常分様式!W221&lt;&gt;"",通常分様式!W221,"")</f>
        <v/>
      </c>
      <c r="AF212" s="399" t="str">
        <f>IF(通常分様式!X221&lt;&gt;"",通常分様式!X221,"")</f>
        <v/>
      </c>
      <c r="AG212" s="399" t="str">
        <f>IF(通常分様式!Y221&lt;&gt;"",通常分様式!Y221,"")</f>
        <v/>
      </c>
      <c r="AH212" s="399" t="str">
        <f>IF(通常分様式!Z221&lt;&gt;"",通常分様式!Z221,"")</f>
        <v/>
      </c>
      <c r="AI212" s="399" t="str">
        <f>IF(通常分様式!AA221&lt;&gt;"",通常分様式!AA221,"")</f>
        <v/>
      </c>
      <c r="AJ212" s="399" t="str">
        <f>IF(通常分様式!AB221&lt;&gt;"",通常分様式!AB221,"")</f>
        <v/>
      </c>
    </row>
    <row r="213" spans="1:36">
      <c r="A213" s="399" t="str">
        <f>IF(K213&lt;&gt;"",通常分様式!$G$3,"")</f>
        <v/>
      </c>
      <c r="B213" s="399" t="str">
        <f>IF(K213&lt;&gt;"",通常分様式!$G$4,"")</f>
        <v/>
      </c>
      <c r="C213" s="399" t="str">
        <f>IF(K213&lt;&gt;"",通常分様式!$G$5,"")</f>
        <v/>
      </c>
      <c r="D213" s="399"/>
      <c r="E213" s="399"/>
      <c r="F213" s="399"/>
      <c r="G213" s="399"/>
      <c r="H213" s="399"/>
      <c r="I213" s="399">
        <f>IF(通常分様式!A222&lt;&gt;"",通常分様式!A222,"")</f>
        <v>209</v>
      </c>
      <c r="J213" s="399" t="str">
        <f>IF(通常分様式!B222&lt;&gt;"",通常分様式!B222,"")</f>
        <v/>
      </c>
      <c r="K213" s="399" t="str">
        <f>IF(通常分様式!C222&lt;&gt;"",通常分様式!C222,"")</f>
        <v/>
      </c>
      <c r="L213" s="399" t="str">
        <f>IF(通常分様式!D222&lt;&gt;"",通常分様式!D222,"")</f>
        <v/>
      </c>
      <c r="M213" s="399" t="str">
        <f>IF(通常分様式!E222&lt;&gt;"",通常分様式!E222,"")</f>
        <v/>
      </c>
      <c r="N213" s="399" t="str">
        <f>IF(通常分様式!F222&lt;&gt;"",通常分様式!F222,"")</f>
        <v/>
      </c>
      <c r="O213" s="399" t="str">
        <f>IF(通常分様式!G222&lt;&gt;"",通常分様式!G222,"")</f>
        <v/>
      </c>
      <c r="P213" s="399" t="str">
        <f>IF(通常分様式!H222&lt;&gt;"",通常分様式!H222,"")</f>
        <v/>
      </c>
      <c r="Q213" s="399" t="str">
        <f>IF(通常分様式!I222&lt;&gt;"",通常分様式!I222,"")</f>
        <v/>
      </c>
      <c r="R213" s="399" t="str">
        <f>IF(通常分様式!J222&lt;&gt;"",通常分様式!J222,"")</f>
        <v/>
      </c>
      <c r="S213" s="399" t="str">
        <f>IF(通常分様式!K222&lt;&gt;"",通常分様式!K222,"")</f>
        <v/>
      </c>
      <c r="T213" s="399" t="str">
        <f>IF(通常分様式!L222&lt;&gt;"",通常分様式!L222,"")</f>
        <v/>
      </c>
      <c r="U213" s="417" t="str">
        <f>IF(通常分様式!M222&lt;&gt;"",通常分様式!M222,"")</f>
        <v/>
      </c>
      <c r="V213" s="399" t="str">
        <f>IF(通常分様式!N222&lt;&gt;"",通常分様式!N222,"")</f>
        <v/>
      </c>
      <c r="W213" s="417" t="str">
        <f>IF(通常分様式!O222&lt;&gt;"",通常分様式!O222,"")</f>
        <v/>
      </c>
      <c r="X213" s="417" t="str">
        <f>IF(通常分様式!P222&lt;&gt;"",通常分様式!P222,"")</f>
        <v/>
      </c>
      <c r="Y213" s="417" t="str">
        <f>IF(通常分様式!Q222&lt;&gt;"",通常分様式!Q222,"")</f>
        <v/>
      </c>
      <c r="Z213" s="399" t="str">
        <f>IF(通常分様式!R222&lt;&gt;"",通常分様式!R222,"")</f>
        <v/>
      </c>
      <c r="AA213" s="399" t="str">
        <f>IF(通常分様式!S222&lt;&gt;"",通常分様式!S222,"")</f>
        <v/>
      </c>
      <c r="AB213" s="399" t="str">
        <f>IF(通常分様式!T222&lt;&gt;"",通常分様式!T222,"")</f>
        <v/>
      </c>
      <c r="AC213" s="399" t="str">
        <f>IF(通常分様式!U222&lt;&gt;"",通常分様式!U222,"")</f>
        <v/>
      </c>
      <c r="AD213" s="399" t="str">
        <f>IF(通常分様式!V222&lt;&gt;"",通常分様式!V222,"")</f>
        <v/>
      </c>
      <c r="AE213" s="399" t="str">
        <f>IF(通常分様式!W222&lt;&gt;"",通常分様式!W222,"")</f>
        <v/>
      </c>
      <c r="AF213" s="399" t="str">
        <f>IF(通常分様式!X222&lt;&gt;"",通常分様式!X222,"")</f>
        <v/>
      </c>
      <c r="AG213" s="399" t="str">
        <f>IF(通常分様式!Y222&lt;&gt;"",通常分様式!Y222,"")</f>
        <v/>
      </c>
      <c r="AH213" s="399" t="str">
        <f>IF(通常分様式!Z222&lt;&gt;"",通常分様式!Z222,"")</f>
        <v/>
      </c>
      <c r="AI213" s="399" t="str">
        <f>IF(通常分様式!AA222&lt;&gt;"",通常分様式!AA222,"")</f>
        <v/>
      </c>
      <c r="AJ213" s="399" t="str">
        <f>IF(通常分様式!AB222&lt;&gt;"",通常分様式!AB222,"")</f>
        <v/>
      </c>
    </row>
    <row r="214" spans="1:36">
      <c r="A214" s="399" t="str">
        <f>IF(K214&lt;&gt;"",通常分様式!$G$3,"")</f>
        <v/>
      </c>
      <c r="B214" s="399" t="str">
        <f>IF(K214&lt;&gt;"",通常分様式!$G$4,"")</f>
        <v/>
      </c>
      <c r="C214" s="399" t="str">
        <f>IF(K214&lt;&gt;"",通常分様式!$G$5,"")</f>
        <v/>
      </c>
      <c r="D214" s="399"/>
      <c r="E214" s="399"/>
      <c r="F214" s="399"/>
      <c r="G214" s="399"/>
      <c r="H214" s="399"/>
      <c r="I214" s="399">
        <f>IF(通常分様式!A223&lt;&gt;"",通常分様式!A223,"")</f>
        <v>210</v>
      </c>
      <c r="J214" s="399" t="str">
        <f>IF(通常分様式!B223&lt;&gt;"",通常分様式!B223,"")</f>
        <v/>
      </c>
      <c r="K214" s="399" t="str">
        <f>IF(通常分様式!C223&lt;&gt;"",通常分様式!C223,"")</f>
        <v/>
      </c>
      <c r="L214" s="399" t="str">
        <f>IF(通常分様式!D223&lt;&gt;"",通常分様式!D223,"")</f>
        <v/>
      </c>
      <c r="M214" s="399" t="str">
        <f>IF(通常分様式!E223&lt;&gt;"",通常分様式!E223,"")</f>
        <v/>
      </c>
      <c r="N214" s="399" t="str">
        <f>IF(通常分様式!F223&lt;&gt;"",通常分様式!F223,"")</f>
        <v/>
      </c>
      <c r="O214" s="399" t="str">
        <f>IF(通常分様式!G223&lt;&gt;"",通常分様式!G223,"")</f>
        <v/>
      </c>
      <c r="P214" s="399" t="str">
        <f>IF(通常分様式!H223&lt;&gt;"",通常分様式!H223,"")</f>
        <v/>
      </c>
      <c r="Q214" s="399" t="str">
        <f>IF(通常分様式!I223&lt;&gt;"",通常分様式!I223,"")</f>
        <v/>
      </c>
      <c r="R214" s="399" t="str">
        <f>IF(通常分様式!J223&lt;&gt;"",通常分様式!J223,"")</f>
        <v/>
      </c>
      <c r="S214" s="399" t="str">
        <f>IF(通常分様式!K223&lt;&gt;"",通常分様式!K223,"")</f>
        <v/>
      </c>
      <c r="T214" s="399" t="str">
        <f>IF(通常分様式!L223&lt;&gt;"",通常分様式!L223,"")</f>
        <v/>
      </c>
      <c r="U214" s="417" t="str">
        <f>IF(通常分様式!M223&lt;&gt;"",通常分様式!M223,"")</f>
        <v/>
      </c>
      <c r="V214" s="399" t="str">
        <f>IF(通常分様式!N223&lt;&gt;"",通常分様式!N223,"")</f>
        <v/>
      </c>
      <c r="W214" s="417" t="str">
        <f>IF(通常分様式!O223&lt;&gt;"",通常分様式!O223,"")</f>
        <v/>
      </c>
      <c r="X214" s="417" t="str">
        <f>IF(通常分様式!P223&lt;&gt;"",通常分様式!P223,"")</f>
        <v/>
      </c>
      <c r="Y214" s="417" t="str">
        <f>IF(通常分様式!Q223&lt;&gt;"",通常分様式!Q223,"")</f>
        <v/>
      </c>
      <c r="Z214" s="399" t="str">
        <f>IF(通常分様式!R223&lt;&gt;"",通常分様式!R223,"")</f>
        <v/>
      </c>
      <c r="AA214" s="399" t="str">
        <f>IF(通常分様式!S223&lt;&gt;"",通常分様式!S223,"")</f>
        <v/>
      </c>
      <c r="AB214" s="399" t="str">
        <f>IF(通常分様式!T223&lt;&gt;"",通常分様式!T223,"")</f>
        <v/>
      </c>
      <c r="AC214" s="399" t="str">
        <f>IF(通常分様式!U223&lt;&gt;"",通常分様式!U223,"")</f>
        <v/>
      </c>
      <c r="AD214" s="399" t="str">
        <f>IF(通常分様式!V223&lt;&gt;"",通常分様式!V223,"")</f>
        <v/>
      </c>
      <c r="AE214" s="399" t="str">
        <f>IF(通常分様式!W223&lt;&gt;"",通常分様式!W223,"")</f>
        <v/>
      </c>
      <c r="AF214" s="399" t="str">
        <f>IF(通常分様式!X223&lt;&gt;"",通常分様式!X223,"")</f>
        <v/>
      </c>
      <c r="AG214" s="399" t="str">
        <f>IF(通常分様式!Y223&lt;&gt;"",通常分様式!Y223,"")</f>
        <v/>
      </c>
      <c r="AH214" s="399" t="str">
        <f>IF(通常分様式!Z223&lt;&gt;"",通常分様式!Z223,"")</f>
        <v/>
      </c>
      <c r="AI214" s="399" t="str">
        <f>IF(通常分様式!AA223&lt;&gt;"",通常分様式!AA223,"")</f>
        <v/>
      </c>
      <c r="AJ214" s="399" t="str">
        <f>IF(通常分様式!AB223&lt;&gt;"",通常分様式!AB223,"")</f>
        <v/>
      </c>
    </row>
    <row r="215" spans="1:36">
      <c r="A215" s="399" t="str">
        <f>IF(K215&lt;&gt;"",通常分様式!$G$3,"")</f>
        <v/>
      </c>
      <c r="B215" s="399" t="str">
        <f>IF(K215&lt;&gt;"",通常分様式!$G$4,"")</f>
        <v/>
      </c>
      <c r="C215" s="399" t="str">
        <f>IF(K215&lt;&gt;"",通常分様式!$G$5,"")</f>
        <v/>
      </c>
      <c r="D215" s="399"/>
      <c r="E215" s="399"/>
      <c r="F215" s="399"/>
      <c r="G215" s="399"/>
      <c r="H215" s="399"/>
      <c r="I215" s="399">
        <f>IF(通常分様式!A224&lt;&gt;"",通常分様式!A224,"")</f>
        <v>211</v>
      </c>
      <c r="J215" s="399" t="str">
        <f>IF(通常分様式!B224&lt;&gt;"",通常分様式!B224,"")</f>
        <v/>
      </c>
      <c r="K215" s="399" t="str">
        <f>IF(通常分様式!C224&lt;&gt;"",通常分様式!C224,"")</f>
        <v/>
      </c>
      <c r="L215" s="399" t="str">
        <f>IF(通常分様式!D224&lt;&gt;"",通常分様式!D224,"")</f>
        <v/>
      </c>
      <c r="M215" s="399" t="str">
        <f>IF(通常分様式!E224&lt;&gt;"",通常分様式!E224,"")</f>
        <v/>
      </c>
      <c r="N215" s="399" t="str">
        <f>IF(通常分様式!F224&lt;&gt;"",通常分様式!F224,"")</f>
        <v/>
      </c>
      <c r="O215" s="399" t="str">
        <f>IF(通常分様式!G224&lt;&gt;"",通常分様式!G224,"")</f>
        <v/>
      </c>
      <c r="P215" s="399" t="str">
        <f>IF(通常分様式!H224&lt;&gt;"",通常分様式!H224,"")</f>
        <v/>
      </c>
      <c r="Q215" s="399" t="str">
        <f>IF(通常分様式!I224&lt;&gt;"",通常分様式!I224,"")</f>
        <v/>
      </c>
      <c r="R215" s="399" t="str">
        <f>IF(通常分様式!J224&lt;&gt;"",通常分様式!J224,"")</f>
        <v/>
      </c>
      <c r="S215" s="399" t="str">
        <f>IF(通常分様式!K224&lt;&gt;"",通常分様式!K224,"")</f>
        <v/>
      </c>
      <c r="T215" s="399" t="str">
        <f>IF(通常分様式!L224&lt;&gt;"",通常分様式!L224,"")</f>
        <v/>
      </c>
      <c r="U215" s="417" t="str">
        <f>IF(通常分様式!M224&lt;&gt;"",通常分様式!M224,"")</f>
        <v/>
      </c>
      <c r="V215" s="399" t="str">
        <f>IF(通常分様式!N224&lt;&gt;"",通常分様式!N224,"")</f>
        <v/>
      </c>
      <c r="W215" s="417" t="str">
        <f>IF(通常分様式!O224&lt;&gt;"",通常分様式!O224,"")</f>
        <v/>
      </c>
      <c r="X215" s="417" t="str">
        <f>IF(通常分様式!P224&lt;&gt;"",通常分様式!P224,"")</f>
        <v/>
      </c>
      <c r="Y215" s="417" t="str">
        <f>IF(通常分様式!Q224&lt;&gt;"",通常分様式!Q224,"")</f>
        <v/>
      </c>
      <c r="Z215" s="399" t="str">
        <f>IF(通常分様式!R224&lt;&gt;"",通常分様式!R224,"")</f>
        <v/>
      </c>
      <c r="AA215" s="399" t="str">
        <f>IF(通常分様式!S224&lt;&gt;"",通常分様式!S224,"")</f>
        <v/>
      </c>
      <c r="AB215" s="399" t="str">
        <f>IF(通常分様式!T224&lt;&gt;"",通常分様式!T224,"")</f>
        <v/>
      </c>
      <c r="AC215" s="399" t="str">
        <f>IF(通常分様式!U224&lt;&gt;"",通常分様式!U224,"")</f>
        <v/>
      </c>
      <c r="AD215" s="399" t="str">
        <f>IF(通常分様式!V224&lt;&gt;"",通常分様式!V224,"")</f>
        <v/>
      </c>
      <c r="AE215" s="399" t="str">
        <f>IF(通常分様式!W224&lt;&gt;"",通常分様式!W224,"")</f>
        <v/>
      </c>
      <c r="AF215" s="399" t="str">
        <f>IF(通常分様式!X224&lt;&gt;"",通常分様式!X224,"")</f>
        <v/>
      </c>
      <c r="AG215" s="399" t="str">
        <f>IF(通常分様式!Y224&lt;&gt;"",通常分様式!Y224,"")</f>
        <v/>
      </c>
      <c r="AH215" s="399" t="str">
        <f>IF(通常分様式!Z224&lt;&gt;"",通常分様式!Z224,"")</f>
        <v/>
      </c>
      <c r="AI215" s="399" t="str">
        <f>IF(通常分様式!AA224&lt;&gt;"",通常分様式!AA224,"")</f>
        <v/>
      </c>
      <c r="AJ215" s="399" t="str">
        <f>IF(通常分様式!AB224&lt;&gt;"",通常分様式!AB224,"")</f>
        <v/>
      </c>
    </row>
    <row r="216" spans="1:36">
      <c r="A216" s="399" t="str">
        <f>IF(K216&lt;&gt;"",通常分様式!$G$3,"")</f>
        <v/>
      </c>
      <c r="B216" s="399" t="str">
        <f>IF(K216&lt;&gt;"",通常分様式!$G$4,"")</f>
        <v/>
      </c>
      <c r="C216" s="399" t="str">
        <f>IF(K216&lt;&gt;"",通常分様式!$G$5,"")</f>
        <v/>
      </c>
      <c r="D216" s="399"/>
      <c r="E216" s="399"/>
      <c r="F216" s="399"/>
      <c r="G216" s="399"/>
      <c r="H216" s="399"/>
      <c r="I216" s="399">
        <f>IF(通常分様式!A225&lt;&gt;"",通常分様式!A225,"")</f>
        <v>212</v>
      </c>
      <c r="J216" s="399" t="str">
        <f>IF(通常分様式!B225&lt;&gt;"",通常分様式!B225,"")</f>
        <v/>
      </c>
      <c r="K216" s="399" t="str">
        <f>IF(通常分様式!C225&lt;&gt;"",通常分様式!C225,"")</f>
        <v/>
      </c>
      <c r="L216" s="399" t="str">
        <f>IF(通常分様式!D225&lt;&gt;"",通常分様式!D225,"")</f>
        <v/>
      </c>
      <c r="M216" s="399" t="str">
        <f>IF(通常分様式!E225&lt;&gt;"",通常分様式!E225,"")</f>
        <v/>
      </c>
      <c r="N216" s="399" t="str">
        <f>IF(通常分様式!F225&lt;&gt;"",通常分様式!F225,"")</f>
        <v/>
      </c>
      <c r="O216" s="399" t="str">
        <f>IF(通常分様式!G225&lt;&gt;"",通常分様式!G225,"")</f>
        <v/>
      </c>
      <c r="P216" s="399" t="str">
        <f>IF(通常分様式!H225&lt;&gt;"",通常分様式!H225,"")</f>
        <v/>
      </c>
      <c r="Q216" s="399" t="str">
        <f>IF(通常分様式!I225&lt;&gt;"",通常分様式!I225,"")</f>
        <v/>
      </c>
      <c r="R216" s="399" t="str">
        <f>IF(通常分様式!J225&lt;&gt;"",通常分様式!J225,"")</f>
        <v/>
      </c>
      <c r="S216" s="399" t="str">
        <f>IF(通常分様式!K225&lt;&gt;"",通常分様式!K225,"")</f>
        <v/>
      </c>
      <c r="T216" s="399" t="str">
        <f>IF(通常分様式!L225&lt;&gt;"",通常分様式!L225,"")</f>
        <v/>
      </c>
      <c r="U216" s="417" t="str">
        <f>IF(通常分様式!M225&lt;&gt;"",通常分様式!M225,"")</f>
        <v/>
      </c>
      <c r="V216" s="399" t="str">
        <f>IF(通常分様式!N225&lt;&gt;"",通常分様式!N225,"")</f>
        <v/>
      </c>
      <c r="W216" s="417" t="str">
        <f>IF(通常分様式!O225&lt;&gt;"",通常分様式!O225,"")</f>
        <v/>
      </c>
      <c r="X216" s="417" t="str">
        <f>IF(通常分様式!P225&lt;&gt;"",通常分様式!P225,"")</f>
        <v/>
      </c>
      <c r="Y216" s="417" t="str">
        <f>IF(通常分様式!Q225&lt;&gt;"",通常分様式!Q225,"")</f>
        <v/>
      </c>
      <c r="Z216" s="399" t="str">
        <f>IF(通常分様式!R225&lt;&gt;"",通常分様式!R225,"")</f>
        <v/>
      </c>
      <c r="AA216" s="399" t="str">
        <f>IF(通常分様式!S225&lt;&gt;"",通常分様式!S225,"")</f>
        <v/>
      </c>
      <c r="AB216" s="399" t="str">
        <f>IF(通常分様式!T225&lt;&gt;"",通常分様式!T225,"")</f>
        <v/>
      </c>
      <c r="AC216" s="399" t="str">
        <f>IF(通常分様式!U225&lt;&gt;"",通常分様式!U225,"")</f>
        <v/>
      </c>
      <c r="AD216" s="399" t="str">
        <f>IF(通常分様式!V225&lt;&gt;"",通常分様式!V225,"")</f>
        <v/>
      </c>
      <c r="AE216" s="399" t="str">
        <f>IF(通常分様式!W225&lt;&gt;"",通常分様式!W225,"")</f>
        <v/>
      </c>
      <c r="AF216" s="399" t="str">
        <f>IF(通常分様式!X225&lt;&gt;"",通常分様式!X225,"")</f>
        <v/>
      </c>
      <c r="AG216" s="399" t="str">
        <f>IF(通常分様式!Y225&lt;&gt;"",通常分様式!Y225,"")</f>
        <v/>
      </c>
      <c r="AH216" s="399" t="str">
        <f>IF(通常分様式!Z225&lt;&gt;"",通常分様式!Z225,"")</f>
        <v/>
      </c>
      <c r="AI216" s="399" t="str">
        <f>IF(通常分様式!AA225&lt;&gt;"",通常分様式!AA225,"")</f>
        <v/>
      </c>
      <c r="AJ216" s="399" t="str">
        <f>IF(通常分様式!AB225&lt;&gt;"",通常分様式!AB225,"")</f>
        <v/>
      </c>
    </row>
    <row r="217" spans="1:36">
      <c r="A217" s="399" t="str">
        <f>IF(K217&lt;&gt;"",通常分様式!$G$3,"")</f>
        <v/>
      </c>
      <c r="B217" s="399" t="str">
        <f>IF(K217&lt;&gt;"",通常分様式!$G$4,"")</f>
        <v/>
      </c>
      <c r="C217" s="399" t="str">
        <f>IF(K217&lt;&gt;"",通常分様式!$G$5,"")</f>
        <v/>
      </c>
      <c r="D217" s="399"/>
      <c r="E217" s="399"/>
      <c r="F217" s="399"/>
      <c r="G217" s="399"/>
      <c r="H217" s="399"/>
      <c r="I217" s="399">
        <f>IF(通常分様式!A226&lt;&gt;"",通常分様式!A226,"")</f>
        <v>213</v>
      </c>
      <c r="J217" s="399" t="str">
        <f>IF(通常分様式!B226&lt;&gt;"",通常分様式!B226,"")</f>
        <v/>
      </c>
      <c r="K217" s="399" t="str">
        <f>IF(通常分様式!C226&lt;&gt;"",通常分様式!C226,"")</f>
        <v/>
      </c>
      <c r="L217" s="399" t="str">
        <f>IF(通常分様式!D226&lt;&gt;"",通常分様式!D226,"")</f>
        <v/>
      </c>
      <c r="M217" s="399" t="str">
        <f>IF(通常分様式!E226&lt;&gt;"",通常分様式!E226,"")</f>
        <v/>
      </c>
      <c r="N217" s="399" t="str">
        <f>IF(通常分様式!F226&lt;&gt;"",通常分様式!F226,"")</f>
        <v/>
      </c>
      <c r="O217" s="399" t="str">
        <f>IF(通常分様式!G226&lt;&gt;"",通常分様式!G226,"")</f>
        <v/>
      </c>
      <c r="P217" s="399" t="str">
        <f>IF(通常分様式!H226&lt;&gt;"",通常分様式!H226,"")</f>
        <v/>
      </c>
      <c r="Q217" s="399" t="str">
        <f>IF(通常分様式!I226&lt;&gt;"",通常分様式!I226,"")</f>
        <v/>
      </c>
      <c r="R217" s="399" t="str">
        <f>IF(通常分様式!J226&lt;&gt;"",通常分様式!J226,"")</f>
        <v/>
      </c>
      <c r="S217" s="399" t="str">
        <f>IF(通常分様式!K226&lt;&gt;"",通常分様式!K226,"")</f>
        <v/>
      </c>
      <c r="T217" s="399" t="str">
        <f>IF(通常分様式!L226&lt;&gt;"",通常分様式!L226,"")</f>
        <v/>
      </c>
      <c r="U217" s="417" t="str">
        <f>IF(通常分様式!M226&lt;&gt;"",通常分様式!M226,"")</f>
        <v/>
      </c>
      <c r="V217" s="399" t="str">
        <f>IF(通常分様式!N226&lt;&gt;"",通常分様式!N226,"")</f>
        <v/>
      </c>
      <c r="W217" s="417" t="str">
        <f>IF(通常分様式!O226&lt;&gt;"",通常分様式!O226,"")</f>
        <v/>
      </c>
      <c r="X217" s="417" t="str">
        <f>IF(通常分様式!P226&lt;&gt;"",通常分様式!P226,"")</f>
        <v/>
      </c>
      <c r="Y217" s="417" t="str">
        <f>IF(通常分様式!Q226&lt;&gt;"",通常分様式!Q226,"")</f>
        <v/>
      </c>
      <c r="Z217" s="399" t="str">
        <f>IF(通常分様式!R226&lt;&gt;"",通常分様式!R226,"")</f>
        <v/>
      </c>
      <c r="AA217" s="399" t="str">
        <f>IF(通常分様式!S226&lt;&gt;"",通常分様式!S226,"")</f>
        <v/>
      </c>
      <c r="AB217" s="399" t="str">
        <f>IF(通常分様式!T226&lt;&gt;"",通常分様式!T226,"")</f>
        <v/>
      </c>
      <c r="AC217" s="399" t="str">
        <f>IF(通常分様式!U226&lt;&gt;"",通常分様式!U226,"")</f>
        <v/>
      </c>
      <c r="AD217" s="399" t="str">
        <f>IF(通常分様式!V226&lt;&gt;"",通常分様式!V226,"")</f>
        <v/>
      </c>
      <c r="AE217" s="399" t="str">
        <f>IF(通常分様式!W226&lt;&gt;"",通常分様式!W226,"")</f>
        <v/>
      </c>
      <c r="AF217" s="399" t="str">
        <f>IF(通常分様式!X226&lt;&gt;"",通常分様式!X226,"")</f>
        <v/>
      </c>
      <c r="AG217" s="399" t="str">
        <f>IF(通常分様式!Y226&lt;&gt;"",通常分様式!Y226,"")</f>
        <v/>
      </c>
      <c r="AH217" s="399" t="str">
        <f>IF(通常分様式!Z226&lt;&gt;"",通常分様式!Z226,"")</f>
        <v/>
      </c>
      <c r="AI217" s="399" t="str">
        <f>IF(通常分様式!AA226&lt;&gt;"",通常分様式!AA226,"")</f>
        <v/>
      </c>
      <c r="AJ217" s="399" t="str">
        <f>IF(通常分様式!AB226&lt;&gt;"",通常分様式!AB226,"")</f>
        <v/>
      </c>
    </row>
    <row r="218" spans="1:36">
      <c r="A218" s="399" t="str">
        <f>IF(K218&lt;&gt;"",通常分様式!$G$3,"")</f>
        <v/>
      </c>
      <c r="B218" s="399" t="str">
        <f>IF(K218&lt;&gt;"",通常分様式!$G$4,"")</f>
        <v/>
      </c>
      <c r="C218" s="399" t="str">
        <f>IF(K218&lt;&gt;"",通常分様式!$G$5,"")</f>
        <v/>
      </c>
      <c r="D218" s="399"/>
      <c r="E218" s="399"/>
      <c r="F218" s="399"/>
      <c r="G218" s="399"/>
      <c r="H218" s="399"/>
      <c r="I218" s="399">
        <f>IF(通常分様式!A227&lt;&gt;"",通常分様式!A227,"")</f>
        <v>214</v>
      </c>
      <c r="J218" s="399" t="str">
        <f>IF(通常分様式!B227&lt;&gt;"",通常分様式!B227,"")</f>
        <v/>
      </c>
      <c r="K218" s="399" t="str">
        <f>IF(通常分様式!C227&lt;&gt;"",通常分様式!C227,"")</f>
        <v/>
      </c>
      <c r="L218" s="399" t="str">
        <f>IF(通常分様式!D227&lt;&gt;"",通常分様式!D227,"")</f>
        <v/>
      </c>
      <c r="M218" s="399" t="str">
        <f>IF(通常分様式!E227&lt;&gt;"",通常分様式!E227,"")</f>
        <v/>
      </c>
      <c r="N218" s="399" t="str">
        <f>IF(通常分様式!F227&lt;&gt;"",通常分様式!F227,"")</f>
        <v/>
      </c>
      <c r="O218" s="399" t="str">
        <f>IF(通常分様式!G227&lt;&gt;"",通常分様式!G227,"")</f>
        <v/>
      </c>
      <c r="P218" s="399" t="str">
        <f>IF(通常分様式!H227&lt;&gt;"",通常分様式!H227,"")</f>
        <v/>
      </c>
      <c r="Q218" s="399" t="str">
        <f>IF(通常分様式!I227&lt;&gt;"",通常分様式!I227,"")</f>
        <v/>
      </c>
      <c r="R218" s="399" t="str">
        <f>IF(通常分様式!J227&lt;&gt;"",通常分様式!J227,"")</f>
        <v/>
      </c>
      <c r="S218" s="399" t="str">
        <f>IF(通常分様式!K227&lt;&gt;"",通常分様式!K227,"")</f>
        <v/>
      </c>
      <c r="T218" s="399" t="str">
        <f>IF(通常分様式!L227&lt;&gt;"",通常分様式!L227,"")</f>
        <v/>
      </c>
      <c r="U218" s="417" t="str">
        <f>IF(通常分様式!M227&lt;&gt;"",通常分様式!M227,"")</f>
        <v/>
      </c>
      <c r="V218" s="399" t="str">
        <f>IF(通常分様式!N227&lt;&gt;"",通常分様式!N227,"")</f>
        <v/>
      </c>
      <c r="W218" s="417" t="str">
        <f>IF(通常分様式!O227&lt;&gt;"",通常分様式!O227,"")</f>
        <v/>
      </c>
      <c r="X218" s="417" t="str">
        <f>IF(通常分様式!P227&lt;&gt;"",通常分様式!P227,"")</f>
        <v/>
      </c>
      <c r="Y218" s="417" t="str">
        <f>IF(通常分様式!Q227&lt;&gt;"",通常分様式!Q227,"")</f>
        <v/>
      </c>
      <c r="Z218" s="399" t="str">
        <f>IF(通常分様式!R227&lt;&gt;"",通常分様式!R227,"")</f>
        <v/>
      </c>
      <c r="AA218" s="399" t="str">
        <f>IF(通常分様式!S227&lt;&gt;"",通常分様式!S227,"")</f>
        <v/>
      </c>
      <c r="AB218" s="399" t="str">
        <f>IF(通常分様式!T227&lt;&gt;"",通常分様式!T227,"")</f>
        <v/>
      </c>
      <c r="AC218" s="399" t="str">
        <f>IF(通常分様式!U227&lt;&gt;"",通常分様式!U227,"")</f>
        <v/>
      </c>
      <c r="AD218" s="399" t="str">
        <f>IF(通常分様式!V227&lt;&gt;"",通常分様式!V227,"")</f>
        <v/>
      </c>
      <c r="AE218" s="399" t="str">
        <f>IF(通常分様式!W227&lt;&gt;"",通常分様式!W227,"")</f>
        <v/>
      </c>
      <c r="AF218" s="399" t="str">
        <f>IF(通常分様式!X227&lt;&gt;"",通常分様式!X227,"")</f>
        <v/>
      </c>
      <c r="AG218" s="399" t="str">
        <f>IF(通常分様式!Y227&lt;&gt;"",通常分様式!Y227,"")</f>
        <v/>
      </c>
      <c r="AH218" s="399" t="str">
        <f>IF(通常分様式!Z227&lt;&gt;"",通常分様式!Z227,"")</f>
        <v/>
      </c>
      <c r="AI218" s="399" t="str">
        <f>IF(通常分様式!AA227&lt;&gt;"",通常分様式!AA227,"")</f>
        <v/>
      </c>
      <c r="AJ218" s="399" t="str">
        <f>IF(通常分様式!AB227&lt;&gt;"",通常分様式!AB227,"")</f>
        <v/>
      </c>
    </row>
    <row r="219" spans="1:36">
      <c r="A219" s="399" t="str">
        <f>IF(K219&lt;&gt;"",通常分様式!$G$3,"")</f>
        <v/>
      </c>
      <c r="B219" s="399" t="str">
        <f>IF(K219&lt;&gt;"",通常分様式!$G$4,"")</f>
        <v/>
      </c>
      <c r="C219" s="399" t="str">
        <f>IF(K219&lt;&gt;"",通常分様式!$G$5,"")</f>
        <v/>
      </c>
      <c r="D219" s="399"/>
      <c r="E219" s="399"/>
      <c r="F219" s="399"/>
      <c r="G219" s="399"/>
      <c r="H219" s="399"/>
      <c r="I219" s="399">
        <f>IF(通常分様式!A228&lt;&gt;"",通常分様式!A228,"")</f>
        <v>215</v>
      </c>
      <c r="J219" s="399" t="str">
        <f>IF(通常分様式!B228&lt;&gt;"",通常分様式!B228,"")</f>
        <v/>
      </c>
      <c r="K219" s="399" t="str">
        <f>IF(通常分様式!C228&lt;&gt;"",通常分様式!C228,"")</f>
        <v/>
      </c>
      <c r="L219" s="399" t="str">
        <f>IF(通常分様式!D228&lt;&gt;"",通常分様式!D228,"")</f>
        <v/>
      </c>
      <c r="M219" s="399" t="str">
        <f>IF(通常分様式!E228&lt;&gt;"",通常分様式!E228,"")</f>
        <v/>
      </c>
      <c r="N219" s="399" t="str">
        <f>IF(通常分様式!F228&lt;&gt;"",通常分様式!F228,"")</f>
        <v/>
      </c>
      <c r="O219" s="399" t="str">
        <f>IF(通常分様式!G228&lt;&gt;"",通常分様式!G228,"")</f>
        <v/>
      </c>
      <c r="P219" s="399" t="str">
        <f>IF(通常分様式!H228&lt;&gt;"",通常分様式!H228,"")</f>
        <v/>
      </c>
      <c r="Q219" s="399" t="str">
        <f>IF(通常分様式!I228&lt;&gt;"",通常分様式!I228,"")</f>
        <v/>
      </c>
      <c r="R219" s="399" t="str">
        <f>IF(通常分様式!J228&lt;&gt;"",通常分様式!J228,"")</f>
        <v/>
      </c>
      <c r="S219" s="399" t="str">
        <f>IF(通常分様式!K228&lt;&gt;"",通常分様式!K228,"")</f>
        <v/>
      </c>
      <c r="T219" s="399" t="str">
        <f>IF(通常分様式!L228&lt;&gt;"",通常分様式!L228,"")</f>
        <v/>
      </c>
      <c r="U219" s="417" t="str">
        <f>IF(通常分様式!M228&lt;&gt;"",通常分様式!M228,"")</f>
        <v/>
      </c>
      <c r="V219" s="399" t="str">
        <f>IF(通常分様式!N228&lt;&gt;"",通常分様式!N228,"")</f>
        <v/>
      </c>
      <c r="W219" s="417" t="str">
        <f>IF(通常分様式!O228&lt;&gt;"",通常分様式!O228,"")</f>
        <v/>
      </c>
      <c r="X219" s="417" t="str">
        <f>IF(通常分様式!P228&lt;&gt;"",通常分様式!P228,"")</f>
        <v/>
      </c>
      <c r="Y219" s="417" t="str">
        <f>IF(通常分様式!Q228&lt;&gt;"",通常分様式!Q228,"")</f>
        <v/>
      </c>
      <c r="Z219" s="399" t="str">
        <f>IF(通常分様式!R228&lt;&gt;"",通常分様式!R228,"")</f>
        <v/>
      </c>
      <c r="AA219" s="399" t="str">
        <f>IF(通常分様式!S228&lt;&gt;"",通常分様式!S228,"")</f>
        <v/>
      </c>
      <c r="AB219" s="399" t="str">
        <f>IF(通常分様式!T228&lt;&gt;"",通常分様式!T228,"")</f>
        <v/>
      </c>
      <c r="AC219" s="399" t="str">
        <f>IF(通常分様式!U228&lt;&gt;"",通常分様式!U228,"")</f>
        <v/>
      </c>
      <c r="AD219" s="399" t="str">
        <f>IF(通常分様式!V228&lt;&gt;"",通常分様式!V228,"")</f>
        <v/>
      </c>
      <c r="AE219" s="399" t="str">
        <f>IF(通常分様式!W228&lt;&gt;"",通常分様式!W228,"")</f>
        <v/>
      </c>
      <c r="AF219" s="399" t="str">
        <f>IF(通常分様式!X228&lt;&gt;"",通常分様式!X228,"")</f>
        <v/>
      </c>
      <c r="AG219" s="399" t="str">
        <f>IF(通常分様式!Y228&lt;&gt;"",通常分様式!Y228,"")</f>
        <v/>
      </c>
      <c r="AH219" s="399" t="str">
        <f>IF(通常分様式!Z228&lt;&gt;"",通常分様式!Z228,"")</f>
        <v/>
      </c>
      <c r="AI219" s="399" t="str">
        <f>IF(通常分様式!AA228&lt;&gt;"",通常分様式!AA228,"")</f>
        <v/>
      </c>
      <c r="AJ219" s="399" t="str">
        <f>IF(通常分様式!AB228&lt;&gt;"",通常分様式!AB228,"")</f>
        <v/>
      </c>
    </row>
    <row r="220" spans="1:36">
      <c r="A220" s="399" t="str">
        <f>IF(K220&lt;&gt;"",通常分様式!$G$3,"")</f>
        <v/>
      </c>
      <c r="B220" s="399" t="str">
        <f>IF(K220&lt;&gt;"",通常分様式!$G$4,"")</f>
        <v/>
      </c>
      <c r="C220" s="399" t="str">
        <f>IF(K220&lt;&gt;"",通常分様式!$G$5,"")</f>
        <v/>
      </c>
      <c r="D220" s="399"/>
      <c r="E220" s="399"/>
      <c r="F220" s="399"/>
      <c r="G220" s="399"/>
      <c r="H220" s="399"/>
      <c r="I220" s="399">
        <f>IF(通常分様式!A229&lt;&gt;"",通常分様式!A229,"")</f>
        <v>216</v>
      </c>
      <c r="J220" s="399" t="str">
        <f>IF(通常分様式!B229&lt;&gt;"",通常分様式!B229,"")</f>
        <v/>
      </c>
      <c r="K220" s="399" t="str">
        <f>IF(通常分様式!C229&lt;&gt;"",通常分様式!C229,"")</f>
        <v/>
      </c>
      <c r="L220" s="399" t="str">
        <f>IF(通常分様式!D229&lt;&gt;"",通常分様式!D229,"")</f>
        <v/>
      </c>
      <c r="M220" s="399" t="str">
        <f>IF(通常分様式!E229&lt;&gt;"",通常分様式!E229,"")</f>
        <v/>
      </c>
      <c r="N220" s="399" t="str">
        <f>IF(通常分様式!F229&lt;&gt;"",通常分様式!F229,"")</f>
        <v/>
      </c>
      <c r="O220" s="399" t="str">
        <f>IF(通常分様式!G229&lt;&gt;"",通常分様式!G229,"")</f>
        <v/>
      </c>
      <c r="P220" s="399" t="str">
        <f>IF(通常分様式!H229&lt;&gt;"",通常分様式!H229,"")</f>
        <v/>
      </c>
      <c r="Q220" s="399" t="str">
        <f>IF(通常分様式!I229&lt;&gt;"",通常分様式!I229,"")</f>
        <v/>
      </c>
      <c r="R220" s="399" t="str">
        <f>IF(通常分様式!J229&lt;&gt;"",通常分様式!J229,"")</f>
        <v/>
      </c>
      <c r="S220" s="399" t="str">
        <f>IF(通常分様式!K229&lt;&gt;"",通常分様式!K229,"")</f>
        <v/>
      </c>
      <c r="T220" s="399" t="str">
        <f>IF(通常分様式!L229&lt;&gt;"",通常分様式!L229,"")</f>
        <v/>
      </c>
      <c r="U220" s="417" t="str">
        <f>IF(通常分様式!M229&lt;&gt;"",通常分様式!M229,"")</f>
        <v/>
      </c>
      <c r="V220" s="399" t="str">
        <f>IF(通常分様式!N229&lt;&gt;"",通常分様式!N229,"")</f>
        <v/>
      </c>
      <c r="W220" s="417" t="str">
        <f>IF(通常分様式!O229&lt;&gt;"",通常分様式!O229,"")</f>
        <v/>
      </c>
      <c r="X220" s="417" t="str">
        <f>IF(通常分様式!P229&lt;&gt;"",通常分様式!P229,"")</f>
        <v/>
      </c>
      <c r="Y220" s="417" t="str">
        <f>IF(通常分様式!Q229&lt;&gt;"",通常分様式!Q229,"")</f>
        <v/>
      </c>
      <c r="Z220" s="399" t="str">
        <f>IF(通常分様式!R229&lt;&gt;"",通常分様式!R229,"")</f>
        <v/>
      </c>
      <c r="AA220" s="399" t="str">
        <f>IF(通常分様式!S229&lt;&gt;"",通常分様式!S229,"")</f>
        <v/>
      </c>
      <c r="AB220" s="399" t="str">
        <f>IF(通常分様式!T229&lt;&gt;"",通常分様式!T229,"")</f>
        <v/>
      </c>
      <c r="AC220" s="399" t="str">
        <f>IF(通常分様式!U229&lt;&gt;"",通常分様式!U229,"")</f>
        <v/>
      </c>
      <c r="AD220" s="399" t="str">
        <f>IF(通常分様式!V229&lt;&gt;"",通常分様式!V229,"")</f>
        <v/>
      </c>
      <c r="AE220" s="399" t="str">
        <f>IF(通常分様式!W229&lt;&gt;"",通常分様式!W229,"")</f>
        <v/>
      </c>
      <c r="AF220" s="399" t="str">
        <f>IF(通常分様式!X229&lt;&gt;"",通常分様式!X229,"")</f>
        <v/>
      </c>
      <c r="AG220" s="399" t="str">
        <f>IF(通常分様式!Y229&lt;&gt;"",通常分様式!Y229,"")</f>
        <v/>
      </c>
      <c r="AH220" s="399" t="str">
        <f>IF(通常分様式!Z229&lt;&gt;"",通常分様式!Z229,"")</f>
        <v/>
      </c>
      <c r="AI220" s="399" t="str">
        <f>IF(通常分様式!AA229&lt;&gt;"",通常分様式!AA229,"")</f>
        <v/>
      </c>
      <c r="AJ220" s="399" t="str">
        <f>IF(通常分様式!AB229&lt;&gt;"",通常分様式!AB229,"")</f>
        <v/>
      </c>
    </row>
    <row r="221" spans="1:36">
      <c r="A221" s="399" t="str">
        <f>IF(K221&lt;&gt;"",通常分様式!$G$3,"")</f>
        <v/>
      </c>
      <c r="B221" s="399" t="str">
        <f>IF(K221&lt;&gt;"",通常分様式!$G$4,"")</f>
        <v/>
      </c>
      <c r="C221" s="399" t="str">
        <f>IF(K221&lt;&gt;"",通常分様式!$G$5,"")</f>
        <v/>
      </c>
      <c r="D221" s="399"/>
      <c r="E221" s="399"/>
      <c r="F221" s="399"/>
      <c r="G221" s="399"/>
      <c r="H221" s="399"/>
      <c r="I221" s="399">
        <f>IF(通常分様式!A230&lt;&gt;"",通常分様式!A230,"")</f>
        <v>217</v>
      </c>
      <c r="J221" s="399" t="str">
        <f>IF(通常分様式!B230&lt;&gt;"",通常分様式!B230,"")</f>
        <v/>
      </c>
      <c r="K221" s="399" t="str">
        <f>IF(通常分様式!C230&lt;&gt;"",通常分様式!C230,"")</f>
        <v/>
      </c>
      <c r="L221" s="399" t="str">
        <f>IF(通常分様式!D230&lt;&gt;"",通常分様式!D230,"")</f>
        <v/>
      </c>
      <c r="M221" s="399" t="str">
        <f>IF(通常分様式!E230&lt;&gt;"",通常分様式!E230,"")</f>
        <v/>
      </c>
      <c r="N221" s="399" t="str">
        <f>IF(通常分様式!F230&lt;&gt;"",通常分様式!F230,"")</f>
        <v/>
      </c>
      <c r="O221" s="399" t="str">
        <f>IF(通常分様式!G230&lt;&gt;"",通常分様式!G230,"")</f>
        <v/>
      </c>
      <c r="P221" s="399" t="str">
        <f>IF(通常分様式!H230&lt;&gt;"",通常分様式!H230,"")</f>
        <v/>
      </c>
      <c r="Q221" s="399" t="str">
        <f>IF(通常分様式!I230&lt;&gt;"",通常分様式!I230,"")</f>
        <v/>
      </c>
      <c r="R221" s="399" t="str">
        <f>IF(通常分様式!J230&lt;&gt;"",通常分様式!J230,"")</f>
        <v/>
      </c>
      <c r="S221" s="399" t="str">
        <f>IF(通常分様式!K230&lt;&gt;"",通常分様式!K230,"")</f>
        <v/>
      </c>
      <c r="T221" s="399" t="str">
        <f>IF(通常分様式!L230&lt;&gt;"",通常分様式!L230,"")</f>
        <v/>
      </c>
      <c r="U221" s="417" t="str">
        <f>IF(通常分様式!M230&lt;&gt;"",通常分様式!M230,"")</f>
        <v/>
      </c>
      <c r="V221" s="399" t="str">
        <f>IF(通常分様式!N230&lt;&gt;"",通常分様式!N230,"")</f>
        <v/>
      </c>
      <c r="W221" s="417" t="str">
        <f>IF(通常分様式!O230&lt;&gt;"",通常分様式!O230,"")</f>
        <v/>
      </c>
      <c r="X221" s="417" t="str">
        <f>IF(通常分様式!P230&lt;&gt;"",通常分様式!P230,"")</f>
        <v/>
      </c>
      <c r="Y221" s="417" t="str">
        <f>IF(通常分様式!Q230&lt;&gt;"",通常分様式!Q230,"")</f>
        <v/>
      </c>
      <c r="Z221" s="399" t="str">
        <f>IF(通常分様式!R230&lt;&gt;"",通常分様式!R230,"")</f>
        <v/>
      </c>
      <c r="AA221" s="399" t="str">
        <f>IF(通常分様式!S230&lt;&gt;"",通常分様式!S230,"")</f>
        <v/>
      </c>
      <c r="AB221" s="399" t="str">
        <f>IF(通常分様式!T230&lt;&gt;"",通常分様式!T230,"")</f>
        <v/>
      </c>
      <c r="AC221" s="399" t="str">
        <f>IF(通常分様式!U230&lt;&gt;"",通常分様式!U230,"")</f>
        <v/>
      </c>
      <c r="AD221" s="399" t="str">
        <f>IF(通常分様式!V230&lt;&gt;"",通常分様式!V230,"")</f>
        <v/>
      </c>
      <c r="AE221" s="399" t="str">
        <f>IF(通常分様式!W230&lt;&gt;"",通常分様式!W230,"")</f>
        <v/>
      </c>
      <c r="AF221" s="399" t="str">
        <f>IF(通常分様式!X230&lt;&gt;"",通常分様式!X230,"")</f>
        <v/>
      </c>
      <c r="AG221" s="399" t="str">
        <f>IF(通常分様式!Y230&lt;&gt;"",通常分様式!Y230,"")</f>
        <v/>
      </c>
      <c r="AH221" s="399" t="str">
        <f>IF(通常分様式!Z230&lt;&gt;"",通常分様式!Z230,"")</f>
        <v/>
      </c>
      <c r="AI221" s="399" t="str">
        <f>IF(通常分様式!AA230&lt;&gt;"",通常分様式!AA230,"")</f>
        <v/>
      </c>
      <c r="AJ221" s="399" t="str">
        <f>IF(通常分様式!AB230&lt;&gt;"",通常分様式!AB230,"")</f>
        <v/>
      </c>
    </row>
    <row r="222" spans="1:36">
      <c r="A222" s="399" t="str">
        <f>IF(K222&lt;&gt;"",通常分様式!$G$3,"")</f>
        <v/>
      </c>
      <c r="B222" s="399" t="str">
        <f>IF(K222&lt;&gt;"",通常分様式!$G$4,"")</f>
        <v/>
      </c>
      <c r="C222" s="399" t="str">
        <f>IF(K222&lt;&gt;"",通常分様式!$G$5,"")</f>
        <v/>
      </c>
      <c r="D222" s="399"/>
      <c r="E222" s="399"/>
      <c r="F222" s="399"/>
      <c r="G222" s="399"/>
      <c r="H222" s="399"/>
      <c r="I222" s="399">
        <f>IF(通常分様式!A231&lt;&gt;"",通常分様式!A231,"")</f>
        <v>218</v>
      </c>
      <c r="J222" s="399" t="str">
        <f>IF(通常分様式!B231&lt;&gt;"",通常分様式!B231,"")</f>
        <v/>
      </c>
      <c r="K222" s="399" t="str">
        <f>IF(通常分様式!C231&lt;&gt;"",通常分様式!C231,"")</f>
        <v/>
      </c>
      <c r="L222" s="399" t="str">
        <f>IF(通常分様式!D231&lt;&gt;"",通常分様式!D231,"")</f>
        <v/>
      </c>
      <c r="M222" s="399" t="str">
        <f>IF(通常分様式!E231&lt;&gt;"",通常分様式!E231,"")</f>
        <v/>
      </c>
      <c r="N222" s="399" t="str">
        <f>IF(通常分様式!F231&lt;&gt;"",通常分様式!F231,"")</f>
        <v/>
      </c>
      <c r="O222" s="399" t="str">
        <f>IF(通常分様式!G231&lt;&gt;"",通常分様式!G231,"")</f>
        <v/>
      </c>
      <c r="P222" s="399" t="str">
        <f>IF(通常分様式!H231&lt;&gt;"",通常分様式!H231,"")</f>
        <v/>
      </c>
      <c r="Q222" s="399" t="str">
        <f>IF(通常分様式!I231&lt;&gt;"",通常分様式!I231,"")</f>
        <v/>
      </c>
      <c r="R222" s="399" t="str">
        <f>IF(通常分様式!J231&lt;&gt;"",通常分様式!J231,"")</f>
        <v/>
      </c>
      <c r="S222" s="399" t="str">
        <f>IF(通常分様式!K231&lt;&gt;"",通常分様式!K231,"")</f>
        <v/>
      </c>
      <c r="T222" s="399" t="str">
        <f>IF(通常分様式!L231&lt;&gt;"",通常分様式!L231,"")</f>
        <v/>
      </c>
      <c r="U222" s="417" t="str">
        <f>IF(通常分様式!M231&lt;&gt;"",通常分様式!M231,"")</f>
        <v/>
      </c>
      <c r="V222" s="399" t="str">
        <f>IF(通常分様式!N231&lt;&gt;"",通常分様式!N231,"")</f>
        <v/>
      </c>
      <c r="W222" s="417" t="str">
        <f>IF(通常分様式!O231&lt;&gt;"",通常分様式!O231,"")</f>
        <v/>
      </c>
      <c r="X222" s="417" t="str">
        <f>IF(通常分様式!P231&lt;&gt;"",通常分様式!P231,"")</f>
        <v/>
      </c>
      <c r="Y222" s="417" t="str">
        <f>IF(通常分様式!Q231&lt;&gt;"",通常分様式!Q231,"")</f>
        <v/>
      </c>
      <c r="Z222" s="399" t="str">
        <f>IF(通常分様式!R231&lt;&gt;"",通常分様式!R231,"")</f>
        <v/>
      </c>
      <c r="AA222" s="399" t="str">
        <f>IF(通常分様式!S231&lt;&gt;"",通常分様式!S231,"")</f>
        <v/>
      </c>
      <c r="AB222" s="399" t="str">
        <f>IF(通常分様式!T231&lt;&gt;"",通常分様式!T231,"")</f>
        <v/>
      </c>
      <c r="AC222" s="399" t="str">
        <f>IF(通常分様式!U231&lt;&gt;"",通常分様式!U231,"")</f>
        <v/>
      </c>
      <c r="AD222" s="399" t="str">
        <f>IF(通常分様式!V231&lt;&gt;"",通常分様式!V231,"")</f>
        <v/>
      </c>
      <c r="AE222" s="399" t="str">
        <f>IF(通常分様式!W231&lt;&gt;"",通常分様式!W231,"")</f>
        <v/>
      </c>
      <c r="AF222" s="399" t="str">
        <f>IF(通常分様式!X231&lt;&gt;"",通常分様式!X231,"")</f>
        <v/>
      </c>
      <c r="AG222" s="399" t="str">
        <f>IF(通常分様式!Y231&lt;&gt;"",通常分様式!Y231,"")</f>
        <v/>
      </c>
      <c r="AH222" s="399" t="str">
        <f>IF(通常分様式!Z231&lt;&gt;"",通常分様式!Z231,"")</f>
        <v/>
      </c>
      <c r="AI222" s="399" t="str">
        <f>IF(通常分様式!AA231&lt;&gt;"",通常分様式!AA231,"")</f>
        <v/>
      </c>
      <c r="AJ222" s="399" t="str">
        <f>IF(通常分様式!AB231&lt;&gt;"",通常分様式!AB231,"")</f>
        <v/>
      </c>
    </row>
    <row r="223" spans="1:36">
      <c r="A223" s="399" t="str">
        <f>IF(K223&lt;&gt;"",通常分様式!$G$3,"")</f>
        <v/>
      </c>
      <c r="B223" s="399" t="str">
        <f>IF(K223&lt;&gt;"",通常分様式!$G$4,"")</f>
        <v/>
      </c>
      <c r="C223" s="399" t="str">
        <f>IF(K223&lt;&gt;"",通常分様式!$G$5,"")</f>
        <v/>
      </c>
      <c r="D223" s="399"/>
      <c r="E223" s="399"/>
      <c r="F223" s="399"/>
      <c r="G223" s="399"/>
      <c r="H223" s="399"/>
      <c r="I223" s="399">
        <f>IF(通常分様式!A232&lt;&gt;"",通常分様式!A232,"")</f>
        <v>219</v>
      </c>
      <c r="J223" s="399" t="str">
        <f>IF(通常分様式!B232&lt;&gt;"",通常分様式!B232,"")</f>
        <v/>
      </c>
      <c r="K223" s="399" t="str">
        <f>IF(通常分様式!C232&lt;&gt;"",通常分様式!C232,"")</f>
        <v/>
      </c>
      <c r="L223" s="399" t="str">
        <f>IF(通常分様式!D232&lt;&gt;"",通常分様式!D232,"")</f>
        <v/>
      </c>
      <c r="M223" s="399" t="str">
        <f>IF(通常分様式!E232&lt;&gt;"",通常分様式!E232,"")</f>
        <v/>
      </c>
      <c r="N223" s="399" t="str">
        <f>IF(通常分様式!F232&lt;&gt;"",通常分様式!F232,"")</f>
        <v/>
      </c>
      <c r="O223" s="399" t="str">
        <f>IF(通常分様式!G232&lt;&gt;"",通常分様式!G232,"")</f>
        <v/>
      </c>
      <c r="P223" s="399" t="str">
        <f>IF(通常分様式!H232&lt;&gt;"",通常分様式!H232,"")</f>
        <v/>
      </c>
      <c r="Q223" s="399" t="str">
        <f>IF(通常分様式!I232&lt;&gt;"",通常分様式!I232,"")</f>
        <v/>
      </c>
      <c r="R223" s="399" t="str">
        <f>IF(通常分様式!J232&lt;&gt;"",通常分様式!J232,"")</f>
        <v/>
      </c>
      <c r="S223" s="399" t="str">
        <f>IF(通常分様式!K232&lt;&gt;"",通常分様式!K232,"")</f>
        <v/>
      </c>
      <c r="T223" s="399" t="str">
        <f>IF(通常分様式!L232&lt;&gt;"",通常分様式!L232,"")</f>
        <v/>
      </c>
      <c r="U223" s="417" t="str">
        <f>IF(通常分様式!M232&lt;&gt;"",通常分様式!M232,"")</f>
        <v/>
      </c>
      <c r="V223" s="399" t="str">
        <f>IF(通常分様式!N232&lt;&gt;"",通常分様式!N232,"")</f>
        <v/>
      </c>
      <c r="W223" s="417" t="str">
        <f>IF(通常分様式!O232&lt;&gt;"",通常分様式!O232,"")</f>
        <v/>
      </c>
      <c r="X223" s="417" t="str">
        <f>IF(通常分様式!P232&lt;&gt;"",通常分様式!P232,"")</f>
        <v/>
      </c>
      <c r="Y223" s="417" t="str">
        <f>IF(通常分様式!Q232&lt;&gt;"",通常分様式!Q232,"")</f>
        <v/>
      </c>
      <c r="Z223" s="399" t="str">
        <f>IF(通常分様式!R232&lt;&gt;"",通常分様式!R232,"")</f>
        <v/>
      </c>
      <c r="AA223" s="399" t="str">
        <f>IF(通常分様式!S232&lt;&gt;"",通常分様式!S232,"")</f>
        <v/>
      </c>
      <c r="AB223" s="399" t="str">
        <f>IF(通常分様式!T232&lt;&gt;"",通常分様式!T232,"")</f>
        <v/>
      </c>
      <c r="AC223" s="399" t="str">
        <f>IF(通常分様式!U232&lt;&gt;"",通常分様式!U232,"")</f>
        <v/>
      </c>
      <c r="AD223" s="399" t="str">
        <f>IF(通常分様式!V232&lt;&gt;"",通常分様式!V232,"")</f>
        <v/>
      </c>
      <c r="AE223" s="399" t="str">
        <f>IF(通常分様式!W232&lt;&gt;"",通常分様式!W232,"")</f>
        <v/>
      </c>
      <c r="AF223" s="399" t="str">
        <f>IF(通常分様式!X232&lt;&gt;"",通常分様式!X232,"")</f>
        <v/>
      </c>
      <c r="AG223" s="399" t="str">
        <f>IF(通常分様式!Y232&lt;&gt;"",通常分様式!Y232,"")</f>
        <v/>
      </c>
      <c r="AH223" s="399" t="str">
        <f>IF(通常分様式!Z232&lt;&gt;"",通常分様式!Z232,"")</f>
        <v/>
      </c>
      <c r="AI223" s="399" t="str">
        <f>IF(通常分様式!AA232&lt;&gt;"",通常分様式!AA232,"")</f>
        <v/>
      </c>
      <c r="AJ223" s="399" t="str">
        <f>IF(通常分様式!AB232&lt;&gt;"",通常分様式!AB232,"")</f>
        <v/>
      </c>
    </row>
    <row r="224" spans="1:36">
      <c r="A224" s="399" t="str">
        <f>IF(K224&lt;&gt;"",通常分様式!$G$3,"")</f>
        <v/>
      </c>
      <c r="B224" s="399" t="str">
        <f>IF(K224&lt;&gt;"",通常分様式!$G$4,"")</f>
        <v/>
      </c>
      <c r="C224" s="399" t="str">
        <f>IF(K224&lt;&gt;"",通常分様式!$G$5,"")</f>
        <v/>
      </c>
      <c r="D224" s="399"/>
      <c r="E224" s="399"/>
      <c r="F224" s="399"/>
      <c r="G224" s="399"/>
      <c r="H224" s="399"/>
      <c r="I224" s="399">
        <f>IF(通常分様式!A233&lt;&gt;"",通常分様式!A233,"")</f>
        <v>220</v>
      </c>
      <c r="J224" s="399" t="str">
        <f>IF(通常分様式!B233&lt;&gt;"",通常分様式!B233,"")</f>
        <v/>
      </c>
      <c r="K224" s="399" t="str">
        <f>IF(通常分様式!C233&lt;&gt;"",通常分様式!C233,"")</f>
        <v/>
      </c>
      <c r="L224" s="399" t="str">
        <f>IF(通常分様式!D233&lt;&gt;"",通常分様式!D233,"")</f>
        <v/>
      </c>
      <c r="M224" s="399" t="str">
        <f>IF(通常分様式!E233&lt;&gt;"",通常分様式!E233,"")</f>
        <v/>
      </c>
      <c r="N224" s="399" t="str">
        <f>IF(通常分様式!F233&lt;&gt;"",通常分様式!F233,"")</f>
        <v/>
      </c>
      <c r="O224" s="399" t="str">
        <f>IF(通常分様式!G233&lt;&gt;"",通常分様式!G233,"")</f>
        <v/>
      </c>
      <c r="P224" s="399" t="str">
        <f>IF(通常分様式!H233&lt;&gt;"",通常分様式!H233,"")</f>
        <v/>
      </c>
      <c r="Q224" s="399" t="str">
        <f>IF(通常分様式!I233&lt;&gt;"",通常分様式!I233,"")</f>
        <v/>
      </c>
      <c r="R224" s="399" t="str">
        <f>IF(通常分様式!J233&lt;&gt;"",通常分様式!J233,"")</f>
        <v/>
      </c>
      <c r="S224" s="399" t="str">
        <f>IF(通常分様式!K233&lt;&gt;"",通常分様式!K233,"")</f>
        <v/>
      </c>
      <c r="T224" s="399" t="str">
        <f>IF(通常分様式!L233&lt;&gt;"",通常分様式!L233,"")</f>
        <v/>
      </c>
      <c r="U224" s="417" t="str">
        <f>IF(通常分様式!M233&lt;&gt;"",通常分様式!M233,"")</f>
        <v/>
      </c>
      <c r="V224" s="399" t="str">
        <f>IF(通常分様式!N233&lt;&gt;"",通常分様式!N233,"")</f>
        <v/>
      </c>
      <c r="W224" s="417" t="str">
        <f>IF(通常分様式!O233&lt;&gt;"",通常分様式!O233,"")</f>
        <v/>
      </c>
      <c r="X224" s="417" t="str">
        <f>IF(通常分様式!P233&lt;&gt;"",通常分様式!P233,"")</f>
        <v/>
      </c>
      <c r="Y224" s="417" t="str">
        <f>IF(通常分様式!Q233&lt;&gt;"",通常分様式!Q233,"")</f>
        <v/>
      </c>
      <c r="Z224" s="399" t="str">
        <f>IF(通常分様式!R233&lt;&gt;"",通常分様式!R233,"")</f>
        <v/>
      </c>
      <c r="AA224" s="399" t="str">
        <f>IF(通常分様式!S233&lt;&gt;"",通常分様式!S233,"")</f>
        <v/>
      </c>
      <c r="AB224" s="399" t="str">
        <f>IF(通常分様式!T233&lt;&gt;"",通常分様式!T233,"")</f>
        <v/>
      </c>
      <c r="AC224" s="399" t="str">
        <f>IF(通常分様式!U233&lt;&gt;"",通常分様式!U233,"")</f>
        <v/>
      </c>
      <c r="AD224" s="399" t="str">
        <f>IF(通常分様式!V233&lt;&gt;"",通常分様式!V233,"")</f>
        <v/>
      </c>
      <c r="AE224" s="399" t="str">
        <f>IF(通常分様式!W233&lt;&gt;"",通常分様式!W233,"")</f>
        <v/>
      </c>
      <c r="AF224" s="399" t="str">
        <f>IF(通常分様式!X233&lt;&gt;"",通常分様式!X233,"")</f>
        <v/>
      </c>
      <c r="AG224" s="399" t="str">
        <f>IF(通常分様式!Y233&lt;&gt;"",通常分様式!Y233,"")</f>
        <v/>
      </c>
      <c r="AH224" s="399" t="str">
        <f>IF(通常分様式!Z233&lt;&gt;"",通常分様式!Z233,"")</f>
        <v/>
      </c>
      <c r="AI224" s="399" t="str">
        <f>IF(通常分様式!AA233&lt;&gt;"",通常分様式!AA233,"")</f>
        <v/>
      </c>
      <c r="AJ224" s="399" t="str">
        <f>IF(通常分様式!AB233&lt;&gt;"",通常分様式!AB233,"")</f>
        <v/>
      </c>
    </row>
    <row r="225" spans="1:36">
      <c r="A225" s="399" t="str">
        <f>IF(K225&lt;&gt;"",通常分様式!$G$3,"")</f>
        <v/>
      </c>
      <c r="B225" s="399" t="str">
        <f>IF(K225&lt;&gt;"",通常分様式!$G$4,"")</f>
        <v/>
      </c>
      <c r="C225" s="399" t="str">
        <f>IF(K225&lt;&gt;"",通常分様式!$G$5,"")</f>
        <v/>
      </c>
      <c r="D225" s="399"/>
      <c r="E225" s="399"/>
      <c r="F225" s="399"/>
      <c r="G225" s="399"/>
      <c r="H225" s="399"/>
      <c r="I225" s="399">
        <f>IF(通常分様式!A234&lt;&gt;"",通常分様式!A234,"")</f>
        <v>221</v>
      </c>
      <c r="J225" s="399" t="str">
        <f>IF(通常分様式!B234&lt;&gt;"",通常分様式!B234,"")</f>
        <v/>
      </c>
      <c r="K225" s="399" t="str">
        <f>IF(通常分様式!C234&lt;&gt;"",通常分様式!C234,"")</f>
        <v/>
      </c>
      <c r="L225" s="399" t="str">
        <f>IF(通常分様式!D234&lt;&gt;"",通常分様式!D234,"")</f>
        <v/>
      </c>
      <c r="M225" s="399" t="str">
        <f>IF(通常分様式!E234&lt;&gt;"",通常分様式!E234,"")</f>
        <v/>
      </c>
      <c r="N225" s="399" t="str">
        <f>IF(通常分様式!F234&lt;&gt;"",通常分様式!F234,"")</f>
        <v/>
      </c>
      <c r="O225" s="399" t="str">
        <f>IF(通常分様式!G234&lt;&gt;"",通常分様式!G234,"")</f>
        <v/>
      </c>
      <c r="P225" s="399" t="str">
        <f>IF(通常分様式!H234&lt;&gt;"",通常分様式!H234,"")</f>
        <v/>
      </c>
      <c r="Q225" s="399" t="str">
        <f>IF(通常分様式!I234&lt;&gt;"",通常分様式!I234,"")</f>
        <v/>
      </c>
      <c r="R225" s="399" t="str">
        <f>IF(通常分様式!J234&lt;&gt;"",通常分様式!J234,"")</f>
        <v/>
      </c>
      <c r="S225" s="399" t="str">
        <f>IF(通常分様式!K234&lt;&gt;"",通常分様式!K234,"")</f>
        <v/>
      </c>
      <c r="T225" s="399" t="str">
        <f>IF(通常分様式!L234&lt;&gt;"",通常分様式!L234,"")</f>
        <v/>
      </c>
      <c r="U225" s="417" t="str">
        <f>IF(通常分様式!M234&lt;&gt;"",通常分様式!M234,"")</f>
        <v/>
      </c>
      <c r="V225" s="399" t="str">
        <f>IF(通常分様式!N234&lt;&gt;"",通常分様式!N234,"")</f>
        <v/>
      </c>
      <c r="W225" s="417" t="str">
        <f>IF(通常分様式!O234&lt;&gt;"",通常分様式!O234,"")</f>
        <v/>
      </c>
      <c r="X225" s="417" t="str">
        <f>IF(通常分様式!P234&lt;&gt;"",通常分様式!P234,"")</f>
        <v/>
      </c>
      <c r="Y225" s="417" t="str">
        <f>IF(通常分様式!Q234&lt;&gt;"",通常分様式!Q234,"")</f>
        <v/>
      </c>
      <c r="Z225" s="399" t="str">
        <f>IF(通常分様式!R234&lt;&gt;"",通常分様式!R234,"")</f>
        <v/>
      </c>
      <c r="AA225" s="399" t="str">
        <f>IF(通常分様式!S234&lt;&gt;"",通常分様式!S234,"")</f>
        <v/>
      </c>
      <c r="AB225" s="399" t="str">
        <f>IF(通常分様式!T234&lt;&gt;"",通常分様式!T234,"")</f>
        <v/>
      </c>
      <c r="AC225" s="399" t="str">
        <f>IF(通常分様式!U234&lt;&gt;"",通常分様式!U234,"")</f>
        <v/>
      </c>
      <c r="AD225" s="399" t="str">
        <f>IF(通常分様式!V234&lt;&gt;"",通常分様式!V234,"")</f>
        <v/>
      </c>
      <c r="AE225" s="399" t="str">
        <f>IF(通常分様式!W234&lt;&gt;"",通常分様式!W234,"")</f>
        <v/>
      </c>
      <c r="AF225" s="399" t="str">
        <f>IF(通常分様式!X234&lt;&gt;"",通常分様式!X234,"")</f>
        <v/>
      </c>
      <c r="AG225" s="399" t="str">
        <f>IF(通常分様式!Y234&lt;&gt;"",通常分様式!Y234,"")</f>
        <v/>
      </c>
      <c r="AH225" s="399" t="str">
        <f>IF(通常分様式!Z234&lt;&gt;"",通常分様式!Z234,"")</f>
        <v/>
      </c>
      <c r="AI225" s="399" t="str">
        <f>IF(通常分様式!AA234&lt;&gt;"",通常分様式!AA234,"")</f>
        <v/>
      </c>
      <c r="AJ225" s="399" t="str">
        <f>IF(通常分様式!AB234&lt;&gt;"",通常分様式!AB234,"")</f>
        <v/>
      </c>
    </row>
    <row r="226" spans="1:36">
      <c r="A226" s="399" t="str">
        <f>IF(K226&lt;&gt;"",通常分様式!$G$3,"")</f>
        <v/>
      </c>
      <c r="B226" s="399" t="str">
        <f>IF(K226&lt;&gt;"",通常分様式!$G$4,"")</f>
        <v/>
      </c>
      <c r="C226" s="399" t="str">
        <f>IF(K226&lt;&gt;"",通常分様式!$G$5,"")</f>
        <v/>
      </c>
      <c r="D226" s="399"/>
      <c r="E226" s="399"/>
      <c r="F226" s="399"/>
      <c r="G226" s="399"/>
      <c r="H226" s="399"/>
      <c r="I226" s="399">
        <f>IF(通常分様式!A235&lt;&gt;"",通常分様式!A235,"")</f>
        <v>222</v>
      </c>
      <c r="J226" s="399" t="str">
        <f>IF(通常分様式!B235&lt;&gt;"",通常分様式!B235,"")</f>
        <v/>
      </c>
      <c r="K226" s="399" t="str">
        <f>IF(通常分様式!C235&lt;&gt;"",通常分様式!C235,"")</f>
        <v/>
      </c>
      <c r="L226" s="399" t="str">
        <f>IF(通常分様式!D235&lt;&gt;"",通常分様式!D235,"")</f>
        <v/>
      </c>
      <c r="M226" s="399" t="str">
        <f>IF(通常分様式!E235&lt;&gt;"",通常分様式!E235,"")</f>
        <v/>
      </c>
      <c r="N226" s="399" t="str">
        <f>IF(通常分様式!F235&lt;&gt;"",通常分様式!F235,"")</f>
        <v/>
      </c>
      <c r="O226" s="399" t="str">
        <f>IF(通常分様式!G235&lt;&gt;"",通常分様式!G235,"")</f>
        <v/>
      </c>
      <c r="P226" s="399" t="str">
        <f>IF(通常分様式!H235&lt;&gt;"",通常分様式!H235,"")</f>
        <v/>
      </c>
      <c r="Q226" s="399" t="str">
        <f>IF(通常分様式!I235&lt;&gt;"",通常分様式!I235,"")</f>
        <v/>
      </c>
      <c r="R226" s="399" t="str">
        <f>IF(通常分様式!J235&lt;&gt;"",通常分様式!J235,"")</f>
        <v/>
      </c>
      <c r="S226" s="399" t="str">
        <f>IF(通常分様式!K235&lt;&gt;"",通常分様式!K235,"")</f>
        <v/>
      </c>
      <c r="T226" s="399" t="str">
        <f>IF(通常分様式!L235&lt;&gt;"",通常分様式!L235,"")</f>
        <v/>
      </c>
      <c r="U226" s="417" t="str">
        <f>IF(通常分様式!M235&lt;&gt;"",通常分様式!M235,"")</f>
        <v/>
      </c>
      <c r="V226" s="399" t="str">
        <f>IF(通常分様式!N235&lt;&gt;"",通常分様式!N235,"")</f>
        <v/>
      </c>
      <c r="W226" s="417" t="str">
        <f>IF(通常分様式!O235&lt;&gt;"",通常分様式!O235,"")</f>
        <v/>
      </c>
      <c r="X226" s="417" t="str">
        <f>IF(通常分様式!P235&lt;&gt;"",通常分様式!P235,"")</f>
        <v/>
      </c>
      <c r="Y226" s="417" t="str">
        <f>IF(通常分様式!Q235&lt;&gt;"",通常分様式!Q235,"")</f>
        <v/>
      </c>
      <c r="Z226" s="399" t="str">
        <f>IF(通常分様式!R235&lt;&gt;"",通常分様式!R235,"")</f>
        <v/>
      </c>
      <c r="AA226" s="399" t="str">
        <f>IF(通常分様式!S235&lt;&gt;"",通常分様式!S235,"")</f>
        <v/>
      </c>
      <c r="AB226" s="399" t="str">
        <f>IF(通常分様式!T235&lt;&gt;"",通常分様式!T235,"")</f>
        <v/>
      </c>
      <c r="AC226" s="399" t="str">
        <f>IF(通常分様式!U235&lt;&gt;"",通常分様式!U235,"")</f>
        <v/>
      </c>
      <c r="AD226" s="399" t="str">
        <f>IF(通常分様式!V235&lt;&gt;"",通常分様式!V235,"")</f>
        <v/>
      </c>
      <c r="AE226" s="399" t="str">
        <f>IF(通常分様式!W235&lt;&gt;"",通常分様式!W235,"")</f>
        <v/>
      </c>
      <c r="AF226" s="399" t="str">
        <f>IF(通常分様式!X235&lt;&gt;"",通常分様式!X235,"")</f>
        <v/>
      </c>
      <c r="AG226" s="399" t="str">
        <f>IF(通常分様式!Y235&lt;&gt;"",通常分様式!Y235,"")</f>
        <v/>
      </c>
      <c r="AH226" s="399" t="str">
        <f>IF(通常分様式!Z235&lt;&gt;"",通常分様式!Z235,"")</f>
        <v/>
      </c>
      <c r="AI226" s="399" t="str">
        <f>IF(通常分様式!AA235&lt;&gt;"",通常分様式!AA235,"")</f>
        <v/>
      </c>
      <c r="AJ226" s="399" t="str">
        <f>IF(通常分様式!AB235&lt;&gt;"",通常分様式!AB235,"")</f>
        <v/>
      </c>
    </row>
    <row r="227" spans="1:36">
      <c r="A227" s="399" t="str">
        <f>IF(K227&lt;&gt;"",通常分様式!$G$3,"")</f>
        <v/>
      </c>
      <c r="B227" s="399" t="str">
        <f>IF(K227&lt;&gt;"",通常分様式!$G$4,"")</f>
        <v/>
      </c>
      <c r="C227" s="399" t="str">
        <f>IF(K227&lt;&gt;"",通常分様式!$G$5,"")</f>
        <v/>
      </c>
      <c r="D227" s="399"/>
      <c r="E227" s="399"/>
      <c r="F227" s="399"/>
      <c r="G227" s="399"/>
      <c r="H227" s="399"/>
      <c r="I227" s="399">
        <f>IF(通常分様式!A236&lt;&gt;"",通常分様式!A236,"")</f>
        <v>223</v>
      </c>
      <c r="J227" s="399" t="str">
        <f>IF(通常分様式!B236&lt;&gt;"",通常分様式!B236,"")</f>
        <v/>
      </c>
      <c r="K227" s="399" t="str">
        <f>IF(通常分様式!C236&lt;&gt;"",通常分様式!C236,"")</f>
        <v/>
      </c>
      <c r="L227" s="399" t="str">
        <f>IF(通常分様式!D236&lt;&gt;"",通常分様式!D236,"")</f>
        <v/>
      </c>
      <c r="M227" s="399" t="str">
        <f>IF(通常分様式!E236&lt;&gt;"",通常分様式!E236,"")</f>
        <v/>
      </c>
      <c r="N227" s="399" t="str">
        <f>IF(通常分様式!F236&lt;&gt;"",通常分様式!F236,"")</f>
        <v/>
      </c>
      <c r="O227" s="399" t="str">
        <f>IF(通常分様式!G236&lt;&gt;"",通常分様式!G236,"")</f>
        <v/>
      </c>
      <c r="P227" s="399" t="str">
        <f>IF(通常分様式!H236&lt;&gt;"",通常分様式!H236,"")</f>
        <v/>
      </c>
      <c r="Q227" s="399" t="str">
        <f>IF(通常分様式!I236&lt;&gt;"",通常分様式!I236,"")</f>
        <v/>
      </c>
      <c r="R227" s="399" t="str">
        <f>IF(通常分様式!J236&lt;&gt;"",通常分様式!J236,"")</f>
        <v/>
      </c>
      <c r="S227" s="399" t="str">
        <f>IF(通常分様式!K236&lt;&gt;"",通常分様式!K236,"")</f>
        <v/>
      </c>
      <c r="T227" s="399" t="str">
        <f>IF(通常分様式!L236&lt;&gt;"",通常分様式!L236,"")</f>
        <v/>
      </c>
      <c r="U227" s="417" t="str">
        <f>IF(通常分様式!M236&lt;&gt;"",通常分様式!M236,"")</f>
        <v/>
      </c>
      <c r="V227" s="399" t="str">
        <f>IF(通常分様式!N236&lt;&gt;"",通常分様式!N236,"")</f>
        <v/>
      </c>
      <c r="W227" s="417" t="str">
        <f>IF(通常分様式!O236&lt;&gt;"",通常分様式!O236,"")</f>
        <v/>
      </c>
      <c r="X227" s="417" t="str">
        <f>IF(通常分様式!P236&lt;&gt;"",通常分様式!P236,"")</f>
        <v/>
      </c>
      <c r="Y227" s="417" t="str">
        <f>IF(通常分様式!Q236&lt;&gt;"",通常分様式!Q236,"")</f>
        <v/>
      </c>
      <c r="Z227" s="399" t="str">
        <f>IF(通常分様式!R236&lt;&gt;"",通常分様式!R236,"")</f>
        <v/>
      </c>
      <c r="AA227" s="399" t="str">
        <f>IF(通常分様式!S236&lt;&gt;"",通常分様式!S236,"")</f>
        <v/>
      </c>
      <c r="AB227" s="399" t="str">
        <f>IF(通常分様式!T236&lt;&gt;"",通常分様式!T236,"")</f>
        <v/>
      </c>
      <c r="AC227" s="399" t="str">
        <f>IF(通常分様式!U236&lt;&gt;"",通常分様式!U236,"")</f>
        <v/>
      </c>
      <c r="AD227" s="399" t="str">
        <f>IF(通常分様式!V236&lt;&gt;"",通常分様式!V236,"")</f>
        <v/>
      </c>
      <c r="AE227" s="399" t="str">
        <f>IF(通常分様式!W236&lt;&gt;"",通常分様式!W236,"")</f>
        <v/>
      </c>
      <c r="AF227" s="399" t="str">
        <f>IF(通常分様式!X236&lt;&gt;"",通常分様式!X236,"")</f>
        <v/>
      </c>
      <c r="AG227" s="399" t="str">
        <f>IF(通常分様式!Y236&lt;&gt;"",通常分様式!Y236,"")</f>
        <v/>
      </c>
      <c r="AH227" s="399" t="str">
        <f>IF(通常分様式!Z236&lt;&gt;"",通常分様式!Z236,"")</f>
        <v/>
      </c>
      <c r="AI227" s="399" t="str">
        <f>IF(通常分様式!AA236&lt;&gt;"",通常分様式!AA236,"")</f>
        <v/>
      </c>
      <c r="AJ227" s="399" t="str">
        <f>IF(通常分様式!AB236&lt;&gt;"",通常分様式!AB236,"")</f>
        <v/>
      </c>
    </row>
    <row r="228" spans="1:36">
      <c r="A228" s="399" t="str">
        <f>IF(K228&lt;&gt;"",通常分様式!$G$3,"")</f>
        <v/>
      </c>
      <c r="B228" s="399" t="str">
        <f>IF(K228&lt;&gt;"",通常分様式!$G$4,"")</f>
        <v/>
      </c>
      <c r="C228" s="399" t="str">
        <f>IF(K228&lt;&gt;"",通常分様式!$G$5,"")</f>
        <v/>
      </c>
      <c r="D228" s="399"/>
      <c r="E228" s="399"/>
      <c r="F228" s="399"/>
      <c r="G228" s="399"/>
      <c r="H228" s="399"/>
      <c r="I228" s="399">
        <f>IF(通常分様式!A237&lt;&gt;"",通常分様式!A237,"")</f>
        <v>224</v>
      </c>
      <c r="J228" s="399" t="str">
        <f>IF(通常分様式!B237&lt;&gt;"",通常分様式!B237,"")</f>
        <v/>
      </c>
      <c r="K228" s="399" t="str">
        <f>IF(通常分様式!C237&lt;&gt;"",通常分様式!C237,"")</f>
        <v/>
      </c>
      <c r="L228" s="399" t="str">
        <f>IF(通常分様式!D237&lt;&gt;"",通常分様式!D237,"")</f>
        <v/>
      </c>
      <c r="M228" s="399" t="str">
        <f>IF(通常分様式!E237&lt;&gt;"",通常分様式!E237,"")</f>
        <v/>
      </c>
      <c r="N228" s="399" t="str">
        <f>IF(通常分様式!F237&lt;&gt;"",通常分様式!F237,"")</f>
        <v/>
      </c>
      <c r="O228" s="399" t="str">
        <f>IF(通常分様式!G237&lt;&gt;"",通常分様式!G237,"")</f>
        <v/>
      </c>
      <c r="P228" s="399" t="str">
        <f>IF(通常分様式!H237&lt;&gt;"",通常分様式!H237,"")</f>
        <v/>
      </c>
      <c r="Q228" s="399" t="str">
        <f>IF(通常分様式!I237&lt;&gt;"",通常分様式!I237,"")</f>
        <v/>
      </c>
      <c r="R228" s="399" t="str">
        <f>IF(通常分様式!J237&lt;&gt;"",通常分様式!J237,"")</f>
        <v/>
      </c>
      <c r="S228" s="399" t="str">
        <f>IF(通常分様式!K237&lt;&gt;"",通常分様式!K237,"")</f>
        <v/>
      </c>
      <c r="T228" s="399" t="str">
        <f>IF(通常分様式!L237&lt;&gt;"",通常分様式!L237,"")</f>
        <v/>
      </c>
      <c r="U228" s="417" t="str">
        <f>IF(通常分様式!M237&lt;&gt;"",通常分様式!M237,"")</f>
        <v/>
      </c>
      <c r="V228" s="399" t="str">
        <f>IF(通常分様式!N237&lt;&gt;"",通常分様式!N237,"")</f>
        <v/>
      </c>
      <c r="W228" s="417" t="str">
        <f>IF(通常分様式!O237&lt;&gt;"",通常分様式!O237,"")</f>
        <v/>
      </c>
      <c r="X228" s="417" t="str">
        <f>IF(通常分様式!P237&lt;&gt;"",通常分様式!P237,"")</f>
        <v/>
      </c>
      <c r="Y228" s="417" t="str">
        <f>IF(通常分様式!Q237&lt;&gt;"",通常分様式!Q237,"")</f>
        <v/>
      </c>
      <c r="Z228" s="399" t="str">
        <f>IF(通常分様式!R237&lt;&gt;"",通常分様式!R237,"")</f>
        <v/>
      </c>
      <c r="AA228" s="399" t="str">
        <f>IF(通常分様式!S237&lt;&gt;"",通常分様式!S237,"")</f>
        <v/>
      </c>
      <c r="AB228" s="399" t="str">
        <f>IF(通常分様式!T237&lt;&gt;"",通常分様式!T237,"")</f>
        <v/>
      </c>
      <c r="AC228" s="399" t="str">
        <f>IF(通常分様式!U237&lt;&gt;"",通常分様式!U237,"")</f>
        <v/>
      </c>
      <c r="AD228" s="399" t="str">
        <f>IF(通常分様式!V237&lt;&gt;"",通常分様式!V237,"")</f>
        <v/>
      </c>
      <c r="AE228" s="399" t="str">
        <f>IF(通常分様式!W237&lt;&gt;"",通常分様式!W237,"")</f>
        <v/>
      </c>
      <c r="AF228" s="399" t="str">
        <f>IF(通常分様式!X237&lt;&gt;"",通常分様式!X237,"")</f>
        <v/>
      </c>
      <c r="AG228" s="399" t="str">
        <f>IF(通常分様式!Y237&lt;&gt;"",通常分様式!Y237,"")</f>
        <v/>
      </c>
      <c r="AH228" s="399" t="str">
        <f>IF(通常分様式!Z237&lt;&gt;"",通常分様式!Z237,"")</f>
        <v/>
      </c>
      <c r="AI228" s="399" t="str">
        <f>IF(通常分様式!AA237&lt;&gt;"",通常分様式!AA237,"")</f>
        <v/>
      </c>
      <c r="AJ228" s="399" t="str">
        <f>IF(通常分様式!AB237&lt;&gt;"",通常分様式!AB237,"")</f>
        <v/>
      </c>
    </row>
    <row r="229" spans="1:36">
      <c r="A229" s="399" t="str">
        <f>IF(K229&lt;&gt;"",通常分様式!$G$3,"")</f>
        <v/>
      </c>
      <c r="B229" s="399" t="str">
        <f>IF(K229&lt;&gt;"",通常分様式!$G$4,"")</f>
        <v/>
      </c>
      <c r="C229" s="399" t="str">
        <f>IF(K229&lt;&gt;"",通常分様式!$G$5,"")</f>
        <v/>
      </c>
      <c r="D229" s="399"/>
      <c r="E229" s="399"/>
      <c r="F229" s="399"/>
      <c r="G229" s="399"/>
      <c r="H229" s="399"/>
      <c r="I229" s="399">
        <f>IF(通常分様式!A238&lt;&gt;"",通常分様式!A238,"")</f>
        <v>225</v>
      </c>
      <c r="J229" s="399" t="str">
        <f>IF(通常分様式!B238&lt;&gt;"",通常分様式!B238,"")</f>
        <v/>
      </c>
      <c r="K229" s="399" t="str">
        <f>IF(通常分様式!C238&lt;&gt;"",通常分様式!C238,"")</f>
        <v/>
      </c>
      <c r="L229" s="399" t="str">
        <f>IF(通常分様式!D238&lt;&gt;"",通常分様式!D238,"")</f>
        <v/>
      </c>
      <c r="M229" s="399" t="str">
        <f>IF(通常分様式!E238&lt;&gt;"",通常分様式!E238,"")</f>
        <v/>
      </c>
      <c r="N229" s="399" t="str">
        <f>IF(通常分様式!F238&lt;&gt;"",通常分様式!F238,"")</f>
        <v/>
      </c>
      <c r="O229" s="399" t="str">
        <f>IF(通常分様式!G238&lt;&gt;"",通常分様式!G238,"")</f>
        <v/>
      </c>
      <c r="P229" s="399" t="str">
        <f>IF(通常分様式!H238&lt;&gt;"",通常分様式!H238,"")</f>
        <v/>
      </c>
      <c r="Q229" s="399" t="str">
        <f>IF(通常分様式!I238&lt;&gt;"",通常分様式!I238,"")</f>
        <v/>
      </c>
      <c r="R229" s="399" t="str">
        <f>IF(通常分様式!J238&lt;&gt;"",通常分様式!J238,"")</f>
        <v/>
      </c>
      <c r="S229" s="399" t="str">
        <f>IF(通常分様式!K238&lt;&gt;"",通常分様式!K238,"")</f>
        <v/>
      </c>
      <c r="T229" s="399" t="str">
        <f>IF(通常分様式!L238&lt;&gt;"",通常分様式!L238,"")</f>
        <v/>
      </c>
      <c r="U229" s="417" t="str">
        <f>IF(通常分様式!M238&lt;&gt;"",通常分様式!M238,"")</f>
        <v/>
      </c>
      <c r="V229" s="399" t="str">
        <f>IF(通常分様式!N238&lt;&gt;"",通常分様式!N238,"")</f>
        <v/>
      </c>
      <c r="W229" s="417" t="str">
        <f>IF(通常分様式!O238&lt;&gt;"",通常分様式!O238,"")</f>
        <v/>
      </c>
      <c r="X229" s="417" t="str">
        <f>IF(通常分様式!P238&lt;&gt;"",通常分様式!P238,"")</f>
        <v/>
      </c>
      <c r="Y229" s="417" t="str">
        <f>IF(通常分様式!Q238&lt;&gt;"",通常分様式!Q238,"")</f>
        <v/>
      </c>
      <c r="Z229" s="399" t="str">
        <f>IF(通常分様式!R238&lt;&gt;"",通常分様式!R238,"")</f>
        <v/>
      </c>
      <c r="AA229" s="399" t="str">
        <f>IF(通常分様式!S238&lt;&gt;"",通常分様式!S238,"")</f>
        <v/>
      </c>
      <c r="AB229" s="399" t="str">
        <f>IF(通常分様式!T238&lt;&gt;"",通常分様式!T238,"")</f>
        <v/>
      </c>
      <c r="AC229" s="399" t="str">
        <f>IF(通常分様式!U238&lt;&gt;"",通常分様式!U238,"")</f>
        <v/>
      </c>
      <c r="AD229" s="399" t="str">
        <f>IF(通常分様式!V238&lt;&gt;"",通常分様式!V238,"")</f>
        <v/>
      </c>
      <c r="AE229" s="399" t="str">
        <f>IF(通常分様式!W238&lt;&gt;"",通常分様式!W238,"")</f>
        <v/>
      </c>
      <c r="AF229" s="399" t="str">
        <f>IF(通常分様式!X238&lt;&gt;"",通常分様式!X238,"")</f>
        <v/>
      </c>
      <c r="AG229" s="399" t="str">
        <f>IF(通常分様式!Y238&lt;&gt;"",通常分様式!Y238,"")</f>
        <v/>
      </c>
      <c r="AH229" s="399" t="str">
        <f>IF(通常分様式!Z238&lt;&gt;"",通常分様式!Z238,"")</f>
        <v/>
      </c>
      <c r="AI229" s="399" t="str">
        <f>IF(通常分様式!AA238&lt;&gt;"",通常分様式!AA238,"")</f>
        <v/>
      </c>
      <c r="AJ229" s="399" t="str">
        <f>IF(通常分様式!AB238&lt;&gt;"",通常分様式!AB238,"")</f>
        <v/>
      </c>
    </row>
    <row r="230" spans="1:36">
      <c r="A230" s="399" t="str">
        <f>IF(K230&lt;&gt;"",通常分様式!$G$3,"")</f>
        <v/>
      </c>
      <c r="B230" s="399" t="str">
        <f>IF(K230&lt;&gt;"",通常分様式!$G$4,"")</f>
        <v/>
      </c>
      <c r="C230" s="399" t="str">
        <f>IF(K230&lt;&gt;"",通常分様式!$G$5,"")</f>
        <v/>
      </c>
      <c r="D230" s="399"/>
      <c r="E230" s="399"/>
      <c r="F230" s="399"/>
      <c r="G230" s="399"/>
      <c r="H230" s="399"/>
      <c r="I230" s="399">
        <f>IF(通常分様式!A239&lt;&gt;"",通常分様式!A239,"")</f>
        <v>226</v>
      </c>
      <c r="J230" s="399" t="str">
        <f>IF(通常分様式!B239&lt;&gt;"",通常分様式!B239,"")</f>
        <v/>
      </c>
      <c r="K230" s="399" t="str">
        <f>IF(通常分様式!C239&lt;&gt;"",通常分様式!C239,"")</f>
        <v/>
      </c>
      <c r="L230" s="399" t="str">
        <f>IF(通常分様式!D239&lt;&gt;"",通常分様式!D239,"")</f>
        <v/>
      </c>
      <c r="M230" s="399" t="str">
        <f>IF(通常分様式!E239&lt;&gt;"",通常分様式!E239,"")</f>
        <v/>
      </c>
      <c r="N230" s="399" t="str">
        <f>IF(通常分様式!F239&lt;&gt;"",通常分様式!F239,"")</f>
        <v/>
      </c>
      <c r="O230" s="399" t="str">
        <f>IF(通常分様式!G239&lt;&gt;"",通常分様式!G239,"")</f>
        <v/>
      </c>
      <c r="P230" s="399" t="str">
        <f>IF(通常分様式!H239&lt;&gt;"",通常分様式!H239,"")</f>
        <v/>
      </c>
      <c r="Q230" s="399" t="str">
        <f>IF(通常分様式!I239&lt;&gt;"",通常分様式!I239,"")</f>
        <v/>
      </c>
      <c r="R230" s="399" t="str">
        <f>IF(通常分様式!J239&lt;&gt;"",通常分様式!J239,"")</f>
        <v/>
      </c>
      <c r="S230" s="399" t="str">
        <f>IF(通常分様式!K239&lt;&gt;"",通常分様式!K239,"")</f>
        <v/>
      </c>
      <c r="T230" s="399" t="str">
        <f>IF(通常分様式!L239&lt;&gt;"",通常分様式!L239,"")</f>
        <v/>
      </c>
      <c r="U230" s="417" t="str">
        <f>IF(通常分様式!M239&lt;&gt;"",通常分様式!M239,"")</f>
        <v/>
      </c>
      <c r="V230" s="399" t="str">
        <f>IF(通常分様式!N239&lt;&gt;"",通常分様式!N239,"")</f>
        <v/>
      </c>
      <c r="W230" s="417" t="str">
        <f>IF(通常分様式!O239&lt;&gt;"",通常分様式!O239,"")</f>
        <v/>
      </c>
      <c r="X230" s="417" t="str">
        <f>IF(通常分様式!P239&lt;&gt;"",通常分様式!P239,"")</f>
        <v/>
      </c>
      <c r="Y230" s="417" t="str">
        <f>IF(通常分様式!Q239&lt;&gt;"",通常分様式!Q239,"")</f>
        <v/>
      </c>
      <c r="Z230" s="399" t="str">
        <f>IF(通常分様式!R239&lt;&gt;"",通常分様式!R239,"")</f>
        <v/>
      </c>
      <c r="AA230" s="399" t="str">
        <f>IF(通常分様式!S239&lt;&gt;"",通常分様式!S239,"")</f>
        <v/>
      </c>
      <c r="AB230" s="399" t="str">
        <f>IF(通常分様式!T239&lt;&gt;"",通常分様式!T239,"")</f>
        <v/>
      </c>
      <c r="AC230" s="399" t="str">
        <f>IF(通常分様式!U239&lt;&gt;"",通常分様式!U239,"")</f>
        <v/>
      </c>
      <c r="AD230" s="399" t="str">
        <f>IF(通常分様式!V239&lt;&gt;"",通常分様式!V239,"")</f>
        <v/>
      </c>
      <c r="AE230" s="399" t="str">
        <f>IF(通常分様式!W239&lt;&gt;"",通常分様式!W239,"")</f>
        <v/>
      </c>
      <c r="AF230" s="399" t="str">
        <f>IF(通常分様式!X239&lt;&gt;"",通常分様式!X239,"")</f>
        <v/>
      </c>
      <c r="AG230" s="399" t="str">
        <f>IF(通常分様式!Y239&lt;&gt;"",通常分様式!Y239,"")</f>
        <v/>
      </c>
      <c r="AH230" s="399" t="str">
        <f>IF(通常分様式!Z239&lt;&gt;"",通常分様式!Z239,"")</f>
        <v/>
      </c>
      <c r="AI230" s="399" t="str">
        <f>IF(通常分様式!AA239&lt;&gt;"",通常分様式!AA239,"")</f>
        <v/>
      </c>
      <c r="AJ230" s="399" t="str">
        <f>IF(通常分様式!AB239&lt;&gt;"",通常分様式!AB239,"")</f>
        <v/>
      </c>
    </row>
    <row r="231" spans="1:36">
      <c r="A231" s="399" t="str">
        <f>IF(K231&lt;&gt;"",通常分様式!$G$3,"")</f>
        <v/>
      </c>
      <c r="B231" s="399" t="str">
        <f>IF(K231&lt;&gt;"",通常分様式!$G$4,"")</f>
        <v/>
      </c>
      <c r="C231" s="399" t="str">
        <f>IF(K231&lt;&gt;"",通常分様式!$G$5,"")</f>
        <v/>
      </c>
      <c r="D231" s="399"/>
      <c r="E231" s="399"/>
      <c r="F231" s="399"/>
      <c r="G231" s="399"/>
      <c r="H231" s="399"/>
      <c r="I231" s="399">
        <f>IF(通常分様式!A240&lt;&gt;"",通常分様式!A240,"")</f>
        <v>227</v>
      </c>
      <c r="J231" s="399" t="str">
        <f>IF(通常分様式!B240&lt;&gt;"",通常分様式!B240,"")</f>
        <v/>
      </c>
      <c r="K231" s="399" t="str">
        <f>IF(通常分様式!C240&lt;&gt;"",通常分様式!C240,"")</f>
        <v/>
      </c>
      <c r="L231" s="399" t="str">
        <f>IF(通常分様式!D240&lt;&gt;"",通常分様式!D240,"")</f>
        <v/>
      </c>
      <c r="M231" s="399" t="str">
        <f>IF(通常分様式!E240&lt;&gt;"",通常分様式!E240,"")</f>
        <v/>
      </c>
      <c r="N231" s="399" t="str">
        <f>IF(通常分様式!F240&lt;&gt;"",通常分様式!F240,"")</f>
        <v/>
      </c>
      <c r="O231" s="399" t="str">
        <f>IF(通常分様式!G240&lt;&gt;"",通常分様式!G240,"")</f>
        <v/>
      </c>
      <c r="P231" s="399" t="str">
        <f>IF(通常分様式!H240&lt;&gt;"",通常分様式!H240,"")</f>
        <v/>
      </c>
      <c r="Q231" s="399" t="str">
        <f>IF(通常分様式!I240&lt;&gt;"",通常分様式!I240,"")</f>
        <v/>
      </c>
      <c r="R231" s="399" t="str">
        <f>IF(通常分様式!J240&lt;&gt;"",通常分様式!J240,"")</f>
        <v/>
      </c>
      <c r="S231" s="399" t="str">
        <f>IF(通常分様式!K240&lt;&gt;"",通常分様式!K240,"")</f>
        <v/>
      </c>
      <c r="T231" s="399" t="str">
        <f>IF(通常分様式!L240&lt;&gt;"",通常分様式!L240,"")</f>
        <v/>
      </c>
      <c r="U231" s="417" t="str">
        <f>IF(通常分様式!M240&lt;&gt;"",通常分様式!M240,"")</f>
        <v/>
      </c>
      <c r="V231" s="399" t="str">
        <f>IF(通常分様式!N240&lt;&gt;"",通常分様式!N240,"")</f>
        <v/>
      </c>
      <c r="W231" s="417" t="str">
        <f>IF(通常分様式!O240&lt;&gt;"",通常分様式!O240,"")</f>
        <v/>
      </c>
      <c r="X231" s="417" t="str">
        <f>IF(通常分様式!P240&lt;&gt;"",通常分様式!P240,"")</f>
        <v/>
      </c>
      <c r="Y231" s="417" t="str">
        <f>IF(通常分様式!Q240&lt;&gt;"",通常分様式!Q240,"")</f>
        <v/>
      </c>
      <c r="Z231" s="399" t="str">
        <f>IF(通常分様式!R240&lt;&gt;"",通常分様式!R240,"")</f>
        <v/>
      </c>
      <c r="AA231" s="399" t="str">
        <f>IF(通常分様式!S240&lt;&gt;"",通常分様式!S240,"")</f>
        <v/>
      </c>
      <c r="AB231" s="399" t="str">
        <f>IF(通常分様式!T240&lt;&gt;"",通常分様式!T240,"")</f>
        <v/>
      </c>
      <c r="AC231" s="399" t="str">
        <f>IF(通常分様式!U240&lt;&gt;"",通常分様式!U240,"")</f>
        <v/>
      </c>
      <c r="AD231" s="399" t="str">
        <f>IF(通常分様式!V240&lt;&gt;"",通常分様式!V240,"")</f>
        <v/>
      </c>
      <c r="AE231" s="399" t="str">
        <f>IF(通常分様式!W240&lt;&gt;"",通常分様式!W240,"")</f>
        <v/>
      </c>
      <c r="AF231" s="399" t="str">
        <f>IF(通常分様式!X240&lt;&gt;"",通常分様式!X240,"")</f>
        <v/>
      </c>
      <c r="AG231" s="399" t="str">
        <f>IF(通常分様式!Y240&lt;&gt;"",通常分様式!Y240,"")</f>
        <v/>
      </c>
      <c r="AH231" s="399" t="str">
        <f>IF(通常分様式!Z240&lt;&gt;"",通常分様式!Z240,"")</f>
        <v/>
      </c>
      <c r="AI231" s="399" t="str">
        <f>IF(通常分様式!AA240&lt;&gt;"",通常分様式!AA240,"")</f>
        <v/>
      </c>
      <c r="AJ231" s="399" t="str">
        <f>IF(通常分様式!AB240&lt;&gt;"",通常分様式!AB240,"")</f>
        <v/>
      </c>
    </row>
    <row r="232" spans="1:36">
      <c r="A232" s="399" t="str">
        <f>IF(K232&lt;&gt;"",通常分様式!$G$3,"")</f>
        <v/>
      </c>
      <c r="B232" s="399" t="str">
        <f>IF(K232&lt;&gt;"",通常分様式!$G$4,"")</f>
        <v/>
      </c>
      <c r="C232" s="399" t="str">
        <f>IF(K232&lt;&gt;"",通常分様式!$G$5,"")</f>
        <v/>
      </c>
      <c r="D232" s="399"/>
      <c r="E232" s="399"/>
      <c r="F232" s="399"/>
      <c r="G232" s="399"/>
      <c r="H232" s="399"/>
      <c r="I232" s="399">
        <f>IF(通常分様式!A241&lt;&gt;"",通常分様式!A241,"")</f>
        <v>228</v>
      </c>
      <c r="J232" s="399" t="str">
        <f>IF(通常分様式!B241&lt;&gt;"",通常分様式!B241,"")</f>
        <v/>
      </c>
      <c r="K232" s="399" t="str">
        <f>IF(通常分様式!C241&lt;&gt;"",通常分様式!C241,"")</f>
        <v/>
      </c>
      <c r="L232" s="399" t="str">
        <f>IF(通常分様式!D241&lt;&gt;"",通常分様式!D241,"")</f>
        <v/>
      </c>
      <c r="M232" s="399" t="str">
        <f>IF(通常分様式!E241&lt;&gt;"",通常分様式!E241,"")</f>
        <v/>
      </c>
      <c r="N232" s="399" t="str">
        <f>IF(通常分様式!F241&lt;&gt;"",通常分様式!F241,"")</f>
        <v/>
      </c>
      <c r="O232" s="399" t="str">
        <f>IF(通常分様式!G241&lt;&gt;"",通常分様式!G241,"")</f>
        <v/>
      </c>
      <c r="P232" s="399" t="str">
        <f>IF(通常分様式!H241&lt;&gt;"",通常分様式!H241,"")</f>
        <v/>
      </c>
      <c r="Q232" s="399" t="str">
        <f>IF(通常分様式!I241&lt;&gt;"",通常分様式!I241,"")</f>
        <v/>
      </c>
      <c r="R232" s="399" t="str">
        <f>IF(通常分様式!J241&lt;&gt;"",通常分様式!J241,"")</f>
        <v/>
      </c>
      <c r="S232" s="399" t="str">
        <f>IF(通常分様式!K241&lt;&gt;"",通常分様式!K241,"")</f>
        <v/>
      </c>
      <c r="T232" s="399" t="str">
        <f>IF(通常分様式!L241&lt;&gt;"",通常分様式!L241,"")</f>
        <v/>
      </c>
      <c r="U232" s="417" t="str">
        <f>IF(通常分様式!M241&lt;&gt;"",通常分様式!M241,"")</f>
        <v/>
      </c>
      <c r="V232" s="399" t="str">
        <f>IF(通常分様式!N241&lt;&gt;"",通常分様式!N241,"")</f>
        <v/>
      </c>
      <c r="W232" s="417" t="str">
        <f>IF(通常分様式!O241&lt;&gt;"",通常分様式!O241,"")</f>
        <v/>
      </c>
      <c r="X232" s="417" t="str">
        <f>IF(通常分様式!P241&lt;&gt;"",通常分様式!P241,"")</f>
        <v/>
      </c>
      <c r="Y232" s="417" t="str">
        <f>IF(通常分様式!Q241&lt;&gt;"",通常分様式!Q241,"")</f>
        <v/>
      </c>
      <c r="Z232" s="399" t="str">
        <f>IF(通常分様式!R241&lt;&gt;"",通常分様式!R241,"")</f>
        <v/>
      </c>
      <c r="AA232" s="399" t="str">
        <f>IF(通常分様式!S241&lt;&gt;"",通常分様式!S241,"")</f>
        <v/>
      </c>
      <c r="AB232" s="399" t="str">
        <f>IF(通常分様式!T241&lt;&gt;"",通常分様式!T241,"")</f>
        <v/>
      </c>
      <c r="AC232" s="399" t="str">
        <f>IF(通常分様式!U241&lt;&gt;"",通常分様式!U241,"")</f>
        <v/>
      </c>
      <c r="AD232" s="399" t="str">
        <f>IF(通常分様式!V241&lt;&gt;"",通常分様式!V241,"")</f>
        <v/>
      </c>
      <c r="AE232" s="399" t="str">
        <f>IF(通常分様式!W241&lt;&gt;"",通常分様式!W241,"")</f>
        <v/>
      </c>
      <c r="AF232" s="399" t="str">
        <f>IF(通常分様式!X241&lt;&gt;"",通常分様式!X241,"")</f>
        <v/>
      </c>
      <c r="AG232" s="399" t="str">
        <f>IF(通常分様式!Y241&lt;&gt;"",通常分様式!Y241,"")</f>
        <v/>
      </c>
      <c r="AH232" s="399" t="str">
        <f>IF(通常分様式!Z241&lt;&gt;"",通常分様式!Z241,"")</f>
        <v/>
      </c>
      <c r="AI232" s="399" t="str">
        <f>IF(通常分様式!AA241&lt;&gt;"",通常分様式!AA241,"")</f>
        <v/>
      </c>
      <c r="AJ232" s="399" t="str">
        <f>IF(通常分様式!AB241&lt;&gt;"",通常分様式!AB241,"")</f>
        <v/>
      </c>
    </row>
    <row r="233" spans="1:36">
      <c r="A233" s="399" t="str">
        <f>IF(K233&lt;&gt;"",通常分様式!$G$3,"")</f>
        <v/>
      </c>
      <c r="B233" s="399" t="str">
        <f>IF(K233&lt;&gt;"",通常分様式!$G$4,"")</f>
        <v/>
      </c>
      <c r="C233" s="399" t="str">
        <f>IF(K233&lt;&gt;"",通常分様式!$G$5,"")</f>
        <v/>
      </c>
      <c r="D233" s="399"/>
      <c r="E233" s="399"/>
      <c r="F233" s="399"/>
      <c r="G233" s="399"/>
      <c r="H233" s="399"/>
      <c r="I233" s="399">
        <f>IF(通常分様式!A242&lt;&gt;"",通常分様式!A242,"")</f>
        <v>229</v>
      </c>
      <c r="J233" s="399" t="str">
        <f>IF(通常分様式!B242&lt;&gt;"",通常分様式!B242,"")</f>
        <v/>
      </c>
      <c r="K233" s="399" t="str">
        <f>IF(通常分様式!C242&lt;&gt;"",通常分様式!C242,"")</f>
        <v/>
      </c>
      <c r="L233" s="399" t="str">
        <f>IF(通常分様式!D242&lt;&gt;"",通常分様式!D242,"")</f>
        <v/>
      </c>
      <c r="M233" s="399" t="str">
        <f>IF(通常分様式!E242&lt;&gt;"",通常分様式!E242,"")</f>
        <v/>
      </c>
      <c r="N233" s="399" t="str">
        <f>IF(通常分様式!F242&lt;&gt;"",通常分様式!F242,"")</f>
        <v/>
      </c>
      <c r="O233" s="399" t="str">
        <f>IF(通常分様式!G242&lt;&gt;"",通常分様式!G242,"")</f>
        <v/>
      </c>
      <c r="P233" s="399" t="str">
        <f>IF(通常分様式!H242&lt;&gt;"",通常分様式!H242,"")</f>
        <v/>
      </c>
      <c r="Q233" s="399" t="str">
        <f>IF(通常分様式!I242&lt;&gt;"",通常分様式!I242,"")</f>
        <v/>
      </c>
      <c r="R233" s="399" t="str">
        <f>IF(通常分様式!J242&lt;&gt;"",通常分様式!J242,"")</f>
        <v/>
      </c>
      <c r="S233" s="399" t="str">
        <f>IF(通常分様式!K242&lt;&gt;"",通常分様式!K242,"")</f>
        <v/>
      </c>
      <c r="T233" s="399" t="str">
        <f>IF(通常分様式!L242&lt;&gt;"",通常分様式!L242,"")</f>
        <v/>
      </c>
      <c r="U233" s="417" t="str">
        <f>IF(通常分様式!M242&lt;&gt;"",通常分様式!M242,"")</f>
        <v/>
      </c>
      <c r="V233" s="399" t="str">
        <f>IF(通常分様式!N242&lt;&gt;"",通常分様式!N242,"")</f>
        <v/>
      </c>
      <c r="W233" s="417" t="str">
        <f>IF(通常分様式!O242&lt;&gt;"",通常分様式!O242,"")</f>
        <v/>
      </c>
      <c r="X233" s="417" t="str">
        <f>IF(通常分様式!P242&lt;&gt;"",通常分様式!P242,"")</f>
        <v/>
      </c>
      <c r="Y233" s="417" t="str">
        <f>IF(通常分様式!Q242&lt;&gt;"",通常分様式!Q242,"")</f>
        <v/>
      </c>
      <c r="Z233" s="399" t="str">
        <f>IF(通常分様式!R242&lt;&gt;"",通常分様式!R242,"")</f>
        <v/>
      </c>
      <c r="AA233" s="399" t="str">
        <f>IF(通常分様式!S242&lt;&gt;"",通常分様式!S242,"")</f>
        <v/>
      </c>
      <c r="AB233" s="399" t="str">
        <f>IF(通常分様式!T242&lt;&gt;"",通常分様式!T242,"")</f>
        <v/>
      </c>
      <c r="AC233" s="399" t="str">
        <f>IF(通常分様式!U242&lt;&gt;"",通常分様式!U242,"")</f>
        <v/>
      </c>
      <c r="AD233" s="399" t="str">
        <f>IF(通常分様式!V242&lt;&gt;"",通常分様式!V242,"")</f>
        <v/>
      </c>
      <c r="AE233" s="399" t="str">
        <f>IF(通常分様式!W242&lt;&gt;"",通常分様式!W242,"")</f>
        <v/>
      </c>
      <c r="AF233" s="399" t="str">
        <f>IF(通常分様式!X242&lt;&gt;"",通常分様式!X242,"")</f>
        <v/>
      </c>
      <c r="AG233" s="399" t="str">
        <f>IF(通常分様式!Y242&lt;&gt;"",通常分様式!Y242,"")</f>
        <v/>
      </c>
      <c r="AH233" s="399" t="str">
        <f>IF(通常分様式!Z242&lt;&gt;"",通常分様式!Z242,"")</f>
        <v/>
      </c>
      <c r="AI233" s="399" t="str">
        <f>IF(通常分様式!AA242&lt;&gt;"",通常分様式!AA242,"")</f>
        <v/>
      </c>
      <c r="AJ233" s="399" t="str">
        <f>IF(通常分様式!AB242&lt;&gt;"",通常分様式!AB242,"")</f>
        <v/>
      </c>
    </row>
    <row r="234" spans="1:36">
      <c r="A234" s="399" t="str">
        <f>IF(K234&lt;&gt;"",通常分様式!$G$3,"")</f>
        <v/>
      </c>
      <c r="B234" s="399" t="str">
        <f>IF(K234&lt;&gt;"",通常分様式!$G$4,"")</f>
        <v/>
      </c>
      <c r="C234" s="399" t="str">
        <f>IF(K234&lt;&gt;"",通常分様式!$G$5,"")</f>
        <v/>
      </c>
      <c r="D234" s="399"/>
      <c r="E234" s="399"/>
      <c r="F234" s="399"/>
      <c r="G234" s="399"/>
      <c r="H234" s="399"/>
      <c r="I234" s="399">
        <f>IF(通常分様式!A243&lt;&gt;"",通常分様式!A243,"")</f>
        <v>230</v>
      </c>
      <c r="J234" s="399" t="str">
        <f>IF(通常分様式!B243&lt;&gt;"",通常分様式!B243,"")</f>
        <v/>
      </c>
      <c r="K234" s="399" t="str">
        <f>IF(通常分様式!C243&lt;&gt;"",通常分様式!C243,"")</f>
        <v/>
      </c>
      <c r="L234" s="399" t="str">
        <f>IF(通常分様式!D243&lt;&gt;"",通常分様式!D243,"")</f>
        <v/>
      </c>
      <c r="M234" s="399" t="str">
        <f>IF(通常分様式!E243&lt;&gt;"",通常分様式!E243,"")</f>
        <v/>
      </c>
      <c r="N234" s="399" t="str">
        <f>IF(通常分様式!F243&lt;&gt;"",通常分様式!F243,"")</f>
        <v/>
      </c>
      <c r="O234" s="399" t="str">
        <f>IF(通常分様式!G243&lt;&gt;"",通常分様式!G243,"")</f>
        <v/>
      </c>
      <c r="P234" s="399" t="str">
        <f>IF(通常分様式!H243&lt;&gt;"",通常分様式!H243,"")</f>
        <v/>
      </c>
      <c r="Q234" s="399" t="str">
        <f>IF(通常分様式!I243&lt;&gt;"",通常分様式!I243,"")</f>
        <v/>
      </c>
      <c r="R234" s="399" t="str">
        <f>IF(通常分様式!J243&lt;&gt;"",通常分様式!J243,"")</f>
        <v/>
      </c>
      <c r="S234" s="399" t="str">
        <f>IF(通常分様式!K243&lt;&gt;"",通常分様式!K243,"")</f>
        <v/>
      </c>
      <c r="T234" s="399" t="str">
        <f>IF(通常分様式!L243&lt;&gt;"",通常分様式!L243,"")</f>
        <v/>
      </c>
      <c r="U234" s="417" t="str">
        <f>IF(通常分様式!M243&lt;&gt;"",通常分様式!M243,"")</f>
        <v/>
      </c>
      <c r="V234" s="399" t="str">
        <f>IF(通常分様式!N243&lt;&gt;"",通常分様式!N243,"")</f>
        <v/>
      </c>
      <c r="W234" s="417" t="str">
        <f>IF(通常分様式!O243&lt;&gt;"",通常分様式!O243,"")</f>
        <v/>
      </c>
      <c r="X234" s="417" t="str">
        <f>IF(通常分様式!P243&lt;&gt;"",通常分様式!P243,"")</f>
        <v/>
      </c>
      <c r="Y234" s="417" t="str">
        <f>IF(通常分様式!Q243&lt;&gt;"",通常分様式!Q243,"")</f>
        <v/>
      </c>
      <c r="Z234" s="399" t="str">
        <f>IF(通常分様式!R243&lt;&gt;"",通常分様式!R243,"")</f>
        <v/>
      </c>
      <c r="AA234" s="399" t="str">
        <f>IF(通常分様式!S243&lt;&gt;"",通常分様式!S243,"")</f>
        <v/>
      </c>
      <c r="AB234" s="399" t="str">
        <f>IF(通常分様式!T243&lt;&gt;"",通常分様式!T243,"")</f>
        <v/>
      </c>
      <c r="AC234" s="399" t="str">
        <f>IF(通常分様式!U243&lt;&gt;"",通常分様式!U243,"")</f>
        <v/>
      </c>
      <c r="AD234" s="399" t="str">
        <f>IF(通常分様式!V243&lt;&gt;"",通常分様式!V243,"")</f>
        <v/>
      </c>
      <c r="AE234" s="399" t="str">
        <f>IF(通常分様式!W243&lt;&gt;"",通常分様式!W243,"")</f>
        <v/>
      </c>
      <c r="AF234" s="399" t="str">
        <f>IF(通常分様式!X243&lt;&gt;"",通常分様式!X243,"")</f>
        <v/>
      </c>
      <c r="AG234" s="399" t="str">
        <f>IF(通常分様式!Y243&lt;&gt;"",通常分様式!Y243,"")</f>
        <v/>
      </c>
      <c r="AH234" s="399" t="str">
        <f>IF(通常分様式!Z243&lt;&gt;"",通常分様式!Z243,"")</f>
        <v/>
      </c>
      <c r="AI234" s="399" t="str">
        <f>IF(通常分様式!AA243&lt;&gt;"",通常分様式!AA243,"")</f>
        <v/>
      </c>
      <c r="AJ234" s="399" t="str">
        <f>IF(通常分様式!AB243&lt;&gt;"",通常分様式!AB243,"")</f>
        <v/>
      </c>
    </row>
    <row r="235" spans="1:36">
      <c r="A235" s="399" t="str">
        <f>IF(K235&lt;&gt;"",通常分様式!$G$3,"")</f>
        <v/>
      </c>
      <c r="B235" s="399" t="str">
        <f>IF(K235&lt;&gt;"",通常分様式!$G$4,"")</f>
        <v/>
      </c>
      <c r="C235" s="399" t="str">
        <f>IF(K235&lt;&gt;"",通常分様式!$G$5,"")</f>
        <v/>
      </c>
      <c r="D235" s="399"/>
      <c r="E235" s="399"/>
      <c r="F235" s="399"/>
      <c r="G235" s="399"/>
      <c r="H235" s="399"/>
      <c r="I235" s="399">
        <f>IF(通常分様式!A244&lt;&gt;"",通常分様式!A244,"")</f>
        <v>231</v>
      </c>
      <c r="J235" s="399" t="str">
        <f>IF(通常分様式!B244&lt;&gt;"",通常分様式!B244,"")</f>
        <v/>
      </c>
      <c r="K235" s="399" t="str">
        <f>IF(通常分様式!C244&lt;&gt;"",通常分様式!C244,"")</f>
        <v/>
      </c>
      <c r="L235" s="399" t="str">
        <f>IF(通常分様式!D244&lt;&gt;"",通常分様式!D244,"")</f>
        <v/>
      </c>
      <c r="M235" s="399" t="str">
        <f>IF(通常分様式!E244&lt;&gt;"",通常分様式!E244,"")</f>
        <v/>
      </c>
      <c r="N235" s="399" t="str">
        <f>IF(通常分様式!F244&lt;&gt;"",通常分様式!F244,"")</f>
        <v/>
      </c>
      <c r="O235" s="399" t="str">
        <f>IF(通常分様式!G244&lt;&gt;"",通常分様式!G244,"")</f>
        <v/>
      </c>
      <c r="P235" s="399" t="str">
        <f>IF(通常分様式!H244&lt;&gt;"",通常分様式!H244,"")</f>
        <v/>
      </c>
      <c r="Q235" s="399" t="str">
        <f>IF(通常分様式!I244&lt;&gt;"",通常分様式!I244,"")</f>
        <v/>
      </c>
      <c r="R235" s="399" t="str">
        <f>IF(通常分様式!J244&lt;&gt;"",通常分様式!J244,"")</f>
        <v/>
      </c>
      <c r="S235" s="399" t="str">
        <f>IF(通常分様式!K244&lt;&gt;"",通常分様式!K244,"")</f>
        <v/>
      </c>
      <c r="T235" s="399" t="str">
        <f>IF(通常分様式!L244&lt;&gt;"",通常分様式!L244,"")</f>
        <v/>
      </c>
      <c r="U235" s="417" t="str">
        <f>IF(通常分様式!M244&lt;&gt;"",通常分様式!M244,"")</f>
        <v/>
      </c>
      <c r="V235" s="399" t="str">
        <f>IF(通常分様式!N244&lt;&gt;"",通常分様式!N244,"")</f>
        <v/>
      </c>
      <c r="W235" s="417" t="str">
        <f>IF(通常分様式!O244&lt;&gt;"",通常分様式!O244,"")</f>
        <v/>
      </c>
      <c r="X235" s="417" t="str">
        <f>IF(通常分様式!P244&lt;&gt;"",通常分様式!P244,"")</f>
        <v/>
      </c>
      <c r="Y235" s="417" t="str">
        <f>IF(通常分様式!Q244&lt;&gt;"",通常分様式!Q244,"")</f>
        <v/>
      </c>
      <c r="Z235" s="399" t="str">
        <f>IF(通常分様式!R244&lt;&gt;"",通常分様式!R244,"")</f>
        <v/>
      </c>
      <c r="AA235" s="399" t="str">
        <f>IF(通常分様式!S244&lt;&gt;"",通常分様式!S244,"")</f>
        <v/>
      </c>
      <c r="AB235" s="399" t="str">
        <f>IF(通常分様式!T244&lt;&gt;"",通常分様式!T244,"")</f>
        <v/>
      </c>
      <c r="AC235" s="399" t="str">
        <f>IF(通常分様式!U244&lt;&gt;"",通常分様式!U244,"")</f>
        <v/>
      </c>
      <c r="AD235" s="399" t="str">
        <f>IF(通常分様式!V244&lt;&gt;"",通常分様式!V244,"")</f>
        <v/>
      </c>
      <c r="AE235" s="399" t="str">
        <f>IF(通常分様式!W244&lt;&gt;"",通常分様式!W244,"")</f>
        <v/>
      </c>
      <c r="AF235" s="399" t="str">
        <f>IF(通常分様式!X244&lt;&gt;"",通常分様式!X244,"")</f>
        <v/>
      </c>
      <c r="AG235" s="399" t="str">
        <f>IF(通常分様式!Y244&lt;&gt;"",通常分様式!Y244,"")</f>
        <v/>
      </c>
      <c r="AH235" s="399" t="str">
        <f>IF(通常分様式!Z244&lt;&gt;"",通常分様式!Z244,"")</f>
        <v/>
      </c>
      <c r="AI235" s="399" t="str">
        <f>IF(通常分様式!AA244&lt;&gt;"",通常分様式!AA244,"")</f>
        <v/>
      </c>
      <c r="AJ235" s="399" t="str">
        <f>IF(通常分様式!AB244&lt;&gt;"",通常分様式!AB244,"")</f>
        <v/>
      </c>
    </row>
    <row r="236" spans="1:36">
      <c r="A236" s="399" t="str">
        <f>IF(K236&lt;&gt;"",通常分様式!$G$3,"")</f>
        <v/>
      </c>
      <c r="B236" s="399" t="str">
        <f>IF(K236&lt;&gt;"",通常分様式!$G$4,"")</f>
        <v/>
      </c>
      <c r="C236" s="399" t="str">
        <f>IF(K236&lt;&gt;"",通常分様式!$G$5,"")</f>
        <v/>
      </c>
      <c r="D236" s="399"/>
      <c r="E236" s="399"/>
      <c r="F236" s="399"/>
      <c r="G236" s="399"/>
      <c r="H236" s="399"/>
      <c r="I236" s="399">
        <f>IF(通常分様式!A245&lt;&gt;"",通常分様式!A245,"")</f>
        <v>232</v>
      </c>
      <c r="J236" s="399" t="str">
        <f>IF(通常分様式!B245&lt;&gt;"",通常分様式!B245,"")</f>
        <v/>
      </c>
      <c r="K236" s="399" t="str">
        <f>IF(通常分様式!C245&lt;&gt;"",通常分様式!C245,"")</f>
        <v/>
      </c>
      <c r="L236" s="399" t="str">
        <f>IF(通常分様式!D245&lt;&gt;"",通常分様式!D245,"")</f>
        <v/>
      </c>
      <c r="M236" s="399" t="str">
        <f>IF(通常分様式!E245&lt;&gt;"",通常分様式!E245,"")</f>
        <v/>
      </c>
      <c r="N236" s="399" t="str">
        <f>IF(通常分様式!F245&lt;&gt;"",通常分様式!F245,"")</f>
        <v/>
      </c>
      <c r="O236" s="399" t="str">
        <f>IF(通常分様式!G245&lt;&gt;"",通常分様式!G245,"")</f>
        <v/>
      </c>
      <c r="P236" s="399" t="str">
        <f>IF(通常分様式!H245&lt;&gt;"",通常分様式!H245,"")</f>
        <v/>
      </c>
      <c r="Q236" s="399" t="str">
        <f>IF(通常分様式!I245&lt;&gt;"",通常分様式!I245,"")</f>
        <v/>
      </c>
      <c r="R236" s="399" t="str">
        <f>IF(通常分様式!J245&lt;&gt;"",通常分様式!J245,"")</f>
        <v/>
      </c>
      <c r="S236" s="399" t="str">
        <f>IF(通常分様式!K245&lt;&gt;"",通常分様式!K245,"")</f>
        <v/>
      </c>
      <c r="T236" s="399" t="str">
        <f>IF(通常分様式!L245&lt;&gt;"",通常分様式!L245,"")</f>
        <v/>
      </c>
      <c r="U236" s="417" t="str">
        <f>IF(通常分様式!M245&lt;&gt;"",通常分様式!M245,"")</f>
        <v/>
      </c>
      <c r="V236" s="399" t="str">
        <f>IF(通常分様式!N245&lt;&gt;"",通常分様式!N245,"")</f>
        <v/>
      </c>
      <c r="W236" s="417" t="str">
        <f>IF(通常分様式!O245&lt;&gt;"",通常分様式!O245,"")</f>
        <v/>
      </c>
      <c r="X236" s="417" t="str">
        <f>IF(通常分様式!P245&lt;&gt;"",通常分様式!P245,"")</f>
        <v/>
      </c>
      <c r="Y236" s="417" t="str">
        <f>IF(通常分様式!Q245&lt;&gt;"",通常分様式!Q245,"")</f>
        <v/>
      </c>
      <c r="Z236" s="399" t="str">
        <f>IF(通常分様式!R245&lt;&gt;"",通常分様式!R245,"")</f>
        <v/>
      </c>
      <c r="AA236" s="399" t="str">
        <f>IF(通常分様式!S245&lt;&gt;"",通常分様式!S245,"")</f>
        <v/>
      </c>
      <c r="AB236" s="399" t="str">
        <f>IF(通常分様式!T245&lt;&gt;"",通常分様式!T245,"")</f>
        <v/>
      </c>
      <c r="AC236" s="399" t="str">
        <f>IF(通常分様式!U245&lt;&gt;"",通常分様式!U245,"")</f>
        <v/>
      </c>
      <c r="AD236" s="399" t="str">
        <f>IF(通常分様式!V245&lt;&gt;"",通常分様式!V245,"")</f>
        <v/>
      </c>
      <c r="AE236" s="399" t="str">
        <f>IF(通常分様式!W245&lt;&gt;"",通常分様式!W245,"")</f>
        <v/>
      </c>
      <c r="AF236" s="399" t="str">
        <f>IF(通常分様式!X245&lt;&gt;"",通常分様式!X245,"")</f>
        <v/>
      </c>
      <c r="AG236" s="399" t="str">
        <f>IF(通常分様式!Y245&lt;&gt;"",通常分様式!Y245,"")</f>
        <v/>
      </c>
      <c r="AH236" s="399" t="str">
        <f>IF(通常分様式!Z245&lt;&gt;"",通常分様式!Z245,"")</f>
        <v/>
      </c>
      <c r="AI236" s="399" t="str">
        <f>IF(通常分様式!AA245&lt;&gt;"",通常分様式!AA245,"")</f>
        <v/>
      </c>
      <c r="AJ236" s="399" t="str">
        <f>IF(通常分様式!AB245&lt;&gt;"",通常分様式!AB245,"")</f>
        <v/>
      </c>
    </row>
    <row r="237" spans="1:36">
      <c r="A237" s="399" t="str">
        <f>IF(K237&lt;&gt;"",通常分様式!$G$3,"")</f>
        <v/>
      </c>
      <c r="B237" s="399" t="str">
        <f>IF(K237&lt;&gt;"",通常分様式!$G$4,"")</f>
        <v/>
      </c>
      <c r="C237" s="399" t="str">
        <f>IF(K237&lt;&gt;"",通常分様式!$G$5,"")</f>
        <v/>
      </c>
      <c r="D237" s="399"/>
      <c r="E237" s="399"/>
      <c r="F237" s="399"/>
      <c r="G237" s="399"/>
      <c r="H237" s="399"/>
      <c r="I237" s="399">
        <f>IF(通常分様式!A246&lt;&gt;"",通常分様式!A246,"")</f>
        <v>233</v>
      </c>
      <c r="J237" s="399" t="str">
        <f>IF(通常分様式!B246&lt;&gt;"",通常分様式!B246,"")</f>
        <v/>
      </c>
      <c r="K237" s="399" t="str">
        <f>IF(通常分様式!C246&lt;&gt;"",通常分様式!C246,"")</f>
        <v/>
      </c>
      <c r="L237" s="399" t="str">
        <f>IF(通常分様式!D246&lt;&gt;"",通常分様式!D246,"")</f>
        <v/>
      </c>
      <c r="M237" s="399" t="str">
        <f>IF(通常分様式!E246&lt;&gt;"",通常分様式!E246,"")</f>
        <v/>
      </c>
      <c r="N237" s="399" t="str">
        <f>IF(通常分様式!F246&lt;&gt;"",通常分様式!F246,"")</f>
        <v/>
      </c>
      <c r="O237" s="399" t="str">
        <f>IF(通常分様式!G246&lt;&gt;"",通常分様式!G246,"")</f>
        <v/>
      </c>
      <c r="P237" s="399" t="str">
        <f>IF(通常分様式!H246&lt;&gt;"",通常分様式!H246,"")</f>
        <v/>
      </c>
      <c r="Q237" s="399" t="str">
        <f>IF(通常分様式!I246&lt;&gt;"",通常分様式!I246,"")</f>
        <v/>
      </c>
      <c r="R237" s="399" t="str">
        <f>IF(通常分様式!J246&lt;&gt;"",通常分様式!J246,"")</f>
        <v/>
      </c>
      <c r="S237" s="399" t="str">
        <f>IF(通常分様式!K246&lt;&gt;"",通常分様式!K246,"")</f>
        <v/>
      </c>
      <c r="T237" s="399" t="str">
        <f>IF(通常分様式!L246&lt;&gt;"",通常分様式!L246,"")</f>
        <v/>
      </c>
      <c r="U237" s="417" t="str">
        <f>IF(通常分様式!M246&lt;&gt;"",通常分様式!M246,"")</f>
        <v/>
      </c>
      <c r="V237" s="399" t="str">
        <f>IF(通常分様式!N246&lt;&gt;"",通常分様式!N246,"")</f>
        <v/>
      </c>
      <c r="W237" s="417" t="str">
        <f>IF(通常分様式!O246&lt;&gt;"",通常分様式!O246,"")</f>
        <v/>
      </c>
      <c r="X237" s="417" t="str">
        <f>IF(通常分様式!P246&lt;&gt;"",通常分様式!P246,"")</f>
        <v/>
      </c>
      <c r="Y237" s="417" t="str">
        <f>IF(通常分様式!Q246&lt;&gt;"",通常分様式!Q246,"")</f>
        <v/>
      </c>
      <c r="Z237" s="399" t="str">
        <f>IF(通常分様式!R246&lt;&gt;"",通常分様式!R246,"")</f>
        <v/>
      </c>
      <c r="AA237" s="399" t="str">
        <f>IF(通常分様式!S246&lt;&gt;"",通常分様式!S246,"")</f>
        <v/>
      </c>
      <c r="AB237" s="399" t="str">
        <f>IF(通常分様式!T246&lt;&gt;"",通常分様式!T246,"")</f>
        <v/>
      </c>
      <c r="AC237" s="399" t="str">
        <f>IF(通常分様式!U246&lt;&gt;"",通常分様式!U246,"")</f>
        <v/>
      </c>
      <c r="AD237" s="399" t="str">
        <f>IF(通常分様式!V246&lt;&gt;"",通常分様式!V246,"")</f>
        <v/>
      </c>
      <c r="AE237" s="399" t="str">
        <f>IF(通常分様式!W246&lt;&gt;"",通常分様式!W246,"")</f>
        <v/>
      </c>
      <c r="AF237" s="399" t="str">
        <f>IF(通常分様式!X246&lt;&gt;"",通常分様式!X246,"")</f>
        <v/>
      </c>
      <c r="AG237" s="399" t="str">
        <f>IF(通常分様式!Y246&lt;&gt;"",通常分様式!Y246,"")</f>
        <v/>
      </c>
      <c r="AH237" s="399" t="str">
        <f>IF(通常分様式!Z246&lt;&gt;"",通常分様式!Z246,"")</f>
        <v/>
      </c>
      <c r="AI237" s="399" t="str">
        <f>IF(通常分様式!AA246&lt;&gt;"",通常分様式!AA246,"")</f>
        <v/>
      </c>
      <c r="AJ237" s="399" t="str">
        <f>IF(通常分様式!AB246&lt;&gt;"",通常分様式!AB246,"")</f>
        <v/>
      </c>
    </row>
    <row r="238" spans="1:36">
      <c r="A238" s="399" t="str">
        <f>IF(K238&lt;&gt;"",通常分様式!$G$3,"")</f>
        <v/>
      </c>
      <c r="B238" s="399" t="str">
        <f>IF(K238&lt;&gt;"",通常分様式!$G$4,"")</f>
        <v/>
      </c>
      <c r="C238" s="399" t="str">
        <f>IF(K238&lt;&gt;"",通常分様式!$G$5,"")</f>
        <v/>
      </c>
      <c r="D238" s="399"/>
      <c r="E238" s="399"/>
      <c r="F238" s="399"/>
      <c r="G238" s="399"/>
      <c r="H238" s="399"/>
      <c r="I238" s="399">
        <f>IF(通常分様式!A247&lt;&gt;"",通常分様式!A247,"")</f>
        <v>234</v>
      </c>
      <c r="J238" s="399" t="str">
        <f>IF(通常分様式!B247&lt;&gt;"",通常分様式!B247,"")</f>
        <v/>
      </c>
      <c r="K238" s="399" t="str">
        <f>IF(通常分様式!C247&lt;&gt;"",通常分様式!C247,"")</f>
        <v/>
      </c>
      <c r="L238" s="399" t="str">
        <f>IF(通常分様式!D247&lt;&gt;"",通常分様式!D247,"")</f>
        <v/>
      </c>
      <c r="M238" s="399" t="str">
        <f>IF(通常分様式!E247&lt;&gt;"",通常分様式!E247,"")</f>
        <v/>
      </c>
      <c r="N238" s="399" t="str">
        <f>IF(通常分様式!F247&lt;&gt;"",通常分様式!F247,"")</f>
        <v/>
      </c>
      <c r="O238" s="399" t="str">
        <f>IF(通常分様式!G247&lt;&gt;"",通常分様式!G247,"")</f>
        <v/>
      </c>
      <c r="P238" s="399" t="str">
        <f>IF(通常分様式!H247&lt;&gt;"",通常分様式!H247,"")</f>
        <v/>
      </c>
      <c r="Q238" s="399" t="str">
        <f>IF(通常分様式!I247&lt;&gt;"",通常分様式!I247,"")</f>
        <v/>
      </c>
      <c r="R238" s="399" t="str">
        <f>IF(通常分様式!J247&lt;&gt;"",通常分様式!J247,"")</f>
        <v/>
      </c>
      <c r="S238" s="399" t="str">
        <f>IF(通常分様式!K247&lt;&gt;"",通常分様式!K247,"")</f>
        <v/>
      </c>
      <c r="T238" s="399" t="str">
        <f>IF(通常分様式!L247&lt;&gt;"",通常分様式!L247,"")</f>
        <v/>
      </c>
      <c r="U238" s="417" t="str">
        <f>IF(通常分様式!M247&lt;&gt;"",通常分様式!M247,"")</f>
        <v/>
      </c>
      <c r="V238" s="399" t="str">
        <f>IF(通常分様式!N247&lt;&gt;"",通常分様式!N247,"")</f>
        <v/>
      </c>
      <c r="W238" s="417" t="str">
        <f>IF(通常分様式!O247&lt;&gt;"",通常分様式!O247,"")</f>
        <v/>
      </c>
      <c r="X238" s="417" t="str">
        <f>IF(通常分様式!P247&lt;&gt;"",通常分様式!P247,"")</f>
        <v/>
      </c>
      <c r="Y238" s="417" t="str">
        <f>IF(通常分様式!Q247&lt;&gt;"",通常分様式!Q247,"")</f>
        <v/>
      </c>
      <c r="Z238" s="399" t="str">
        <f>IF(通常分様式!R247&lt;&gt;"",通常分様式!R247,"")</f>
        <v/>
      </c>
      <c r="AA238" s="399" t="str">
        <f>IF(通常分様式!S247&lt;&gt;"",通常分様式!S247,"")</f>
        <v/>
      </c>
      <c r="AB238" s="399" t="str">
        <f>IF(通常分様式!T247&lt;&gt;"",通常分様式!T247,"")</f>
        <v/>
      </c>
      <c r="AC238" s="399" t="str">
        <f>IF(通常分様式!U247&lt;&gt;"",通常分様式!U247,"")</f>
        <v/>
      </c>
      <c r="AD238" s="399" t="str">
        <f>IF(通常分様式!V247&lt;&gt;"",通常分様式!V247,"")</f>
        <v/>
      </c>
      <c r="AE238" s="399" t="str">
        <f>IF(通常分様式!W247&lt;&gt;"",通常分様式!W247,"")</f>
        <v/>
      </c>
      <c r="AF238" s="399" t="str">
        <f>IF(通常分様式!X247&lt;&gt;"",通常分様式!X247,"")</f>
        <v/>
      </c>
      <c r="AG238" s="399" t="str">
        <f>IF(通常分様式!Y247&lt;&gt;"",通常分様式!Y247,"")</f>
        <v/>
      </c>
      <c r="AH238" s="399" t="str">
        <f>IF(通常分様式!Z247&lt;&gt;"",通常分様式!Z247,"")</f>
        <v/>
      </c>
      <c r="AI238" s="399" t="str">
        <f>IF(通常分様式!AA247&lt;&gt;"",通常分様式!AA247,"")</f>
        <v/>
      </c>
      <c r="AJ238" s="399" t="str">
        <f>IF(通常分様式!AB247&lt;&gt;"",通常分様式!AB247,"")</f>
        <v/>
      </c>
    </row>
    <row r="239" spans="1:36">
      <c r="A239" s="399" t="str">
        <f>IF(K239&lt;&gt;"",通常分様式!$G$3,"")</f>
        <v/>
      </c>
      <c r="B239" s="399" t="str">
        <f>IF(K239&lt;&gt;"",通常分様式!$G$4,"")</f>
        <v/>
      </c>
      <c r="C239" s="399" t="str">
        <f>IF(K239&lt;&gt;"",通常分様式!$G$5,"")</f>
        <v/>
      </c>
      <c r="D239" s="399"/>
      <c r="E239" s="399"/>
      <c r="F239" s="399"/>
      <c r="G239" s="399"/>
      <c r="H239" s="399"/>
      <c r="I239" s="399">
        <f>IF(通常分様式!A248&lt;&gt;"",通常分様式!A248,"")</f>
        <v>235</v>
      </c>
      <c r="J239" s="399" t="str">
        <f>IF(通常分様式!B248&lt;&gt;"",通常分様式!B248,"")</f>
        <v/>
      </c>
      <c r="K239" s="399" t="str">
        <f>IF(通常分様式!C248&lt;&gt;"",通常分様式!C248,"")</f>
        <v/>
      </c>
      <c r="L239" s="399" t="str">
        <f>IF(通常分様式!D248&lt;&gt;"",通常分様式!D248,"")</f>
        <v/>
      </c>
      <c r="M239" s="399" t="str">
        <f>IF(通常分様式!E248&lt;&gt;"",通常分様式!E248,"")</f>
        <v/>
      </c>
      <c r="N239" s="399" t="str">
        <f>IF(通常分様式!F248&lt;&gt;"",通常分様式!F248,"")</f>
        <v/>
      </c>
      <c r="O239" s="399" t="str">
        <f>IF(通常分様式!G248&lt;&gt;"",通常分様式!G248,"")</f>
        <v/>
      </c>
      <c r="P239" s="399" t="str">
        <f>IF(通常分様式!H248&lt;&gt;"",通常分様式!H248,"")</f>
        <v/>
      </c>
      <c r="Q239" s="399" t="str">
        <f>IF(通常分様式!I248&lt;&gt;"",通常分様式!I248,"")</f>
        <v/>
      </c>
      <c r="R239" s="399" t="str">
        <f>IF(通常分様式!J248&lt;&gt;"",通常分様式!J248,"")</f>
        <v/>
      </c>
      <c r="S239" s="399" t="str">
        <f>IF(通常分様式!K248&lt;&gt;"",通常分様式!K248,"")</f>
        <v/>
      </c>
      <c r="T239" s="399" t="str">
        <f>IF(通常分様式!L248&lt;&gt;"",通常分様式!L248,"")</f>
        <v/>
      </c>
      <c r="U239" s="417" t="str">
        <f>IF(通常分様式!M248&lt;&gt;"",通常分様式!M248,"")</f>
        <v/>
      </c>
      <c r="V239" s="399" t="str">
        <f>IF(通常分様式!N248&lt;&gt;"",通常分様式!N248,"")</f>
        <v/>
      </c>
      <c r="W239" s="417" t="str">
        <f>IF(通常分様式!O248&lt;&gt;"",通常分様式!O248,"")</f>
        <v/>
      </c>
      <c r="X239" s="417" t="str">
        <f>IF(通常分様式!P248&lt;&gt;"",通常分様式!P248,"")</f>
        <v/>
      </c>
      <c r="Y239" s="417" t="str">
        <f>IF(通常分様式!Q248&lt;&gt;"",通常分様式!Q248,"")</f>
        <v/>
      </c>
      <c r="Z239" s="399" t="str">
        <f>IF(通常分様式!R248&lt;&gt;"",通常分様式!R248,"")</f>
        <v/>
      </c>
      <c r="AA239" s="399" t="str">
        <f>IF(通常分様式!S248&lt;&gt;"",通常分様式!S248,"")</f>
        <v/>
      </c>
      <c r="AB239" s="399" t="str">
        <f>IF(通常分様式!T248&lt;&gt;"",通常分様式!T248,"")</f>
        <v/>
      </c>
      <c r="AC239" s="399" t="str">
        <f>IF(通常分様式!U248&lt;&gt;"",通常分様式!U248,"")</f>
        <v/>
      </c>
      <c r="AD239" s="399" t="str">
        <f>IF(通常分様式!V248&lt;&gt;"",通常分様式!V248,"")</f>
        <v/>
      </c>
      <c r="AE239" s="399" t="str">
        <f>IF(通常分様式!W248&lt;&gt;"",通常分様式!W248,"")</f>
        <v/>
      </c>
      <c r="AF239" s="399" t="str">
        <f>IF(通常分様式!X248&lt;&gt;"",通常分様式!X248,"")</f>
        <v/>
      </c>
      <c r="AG239" s="399" t="str">
        <f>IF(通常分様式!Y248&lt;&gt;"",通常分様式!Y248,"")</f>
        <v/>
      </c>
      <c r="AH239" s="399" t="str">
        <f>IF(通常分様式!Z248&lt;&gt;"",通常分様式!Z248,"")</f>
        <v/>
      </c>
      <c r="AI239" s="399" t="str">
        <f>IF(通常分様式!AA248&lt;&gt;"",通常分様式!AA248,"")</f>
        <v/>
      </c>
      <c r="AJ239" s="399" t="str">
        <f>IF(通常分様式!AB248&lt;&gt;"",通常分様式!AB248,"")</f>
        <v/>
      </c>
    </row>
    <row r="240" spans="1:36">
      <c r="A240" s="399" t="str">
        <f>IF(K240&lt;&gt;"",通常分様式!$G$3,"")</f>
        <v/>
      </c>
      <c r="B240" s="399" t="str">
        <f>IF(K240&lt;&gt;"",通常分様式!$G$4,"")</f>
        <v/>
      </c>
      <c r="C240" s="399" t="str">
        <f>IF(K240&lt;&gt;"",通常分様式!$G$5,"")</f>
        <v/>
      </c>
      <c r="D240" s="399"/>
      <c r="E240" s="399"/>
      <c r="F240" s="399"/>
      <c r="G240" s="399"/>
      <c r="H240" s="399"/>
      <c r="I240" s="399">
        <f>IF(通常分様式!A249&lt;&gt;"",通常分様式!A249,"")</f>
        <v>236</v>
      </c>
      <c r="J240" s="399" t="str">
        <f>IF(通常分様式!B249&lt;&gt;"",通常分様式!B249,"")</f>
        <v/>
      </c>
      <c r="K240" s="399" t="str">
        <f>IF(通常分様式!C249&lt;&gt;"",通常分様式!C249,"")</f>
        <v/>
      </c>
      <c r="L240" s="399" t="str">
        <f>IF(通常分様式!D249&lt;&gt;"",通常分様式!D249,"")</f>
        <v/>
      </c>
      <c r="M240" s="399" t="str">
        <f>IF(通常分様式!E249&lt;&gt;"",通常分様式!E249,"")</f>
        <v/>
      </c>
      <c r="N240" s="399" t="str">
        <f>IF(通常分様式!F249&lt;&gt;"",通常分様式!F249,"")</f>
        <v/>
      </c>
      <c r="O240" s="399" t="str">
        <f>IF(通常分様式!G249&lt;&gt;"",通常分様式!G249,"")</f>
        <v/>
      </c>
      <c r="P240" s="399" t="str">
        <f>IF(通常分様式!H249&lt;&gt;"",通常分様式!H249,"")</f>
        <v/>
      </c>
      <c r="Q240" s="399" t="str">
        <f>IF(通常分様式!I249&lt;&gt;"",通常分様式!I249,"")</f>
        <v/>
      </c>
      <c r="R240" s="399" t="str">
        <f>IF(通常分様式!J249&lt;&gt;"",通常分様式!J249,"")</f>
        <v/>
      </c>
      <c r="S240" s="399" t="str">
        <f>IF(通常分様式!K249&lt;&gt;"",通常分様式!K249,"")</f>
        <v/>
      </c>
      <c r="T240" s="399" t="str">
        <f>IF(通常分様式!L249&lt;&gt;"",通常分様式!L249,"")</f>
        <v/>
      </c>
      <c r="U240" s="417" t="str">
        <f>IF(通常分様式!M249&lt;&gt;"",通常分様式!M249,"")</f>
        <v/>
      </c>
      <c r="V240" s="399" t="str">
        <f>IF(通常分様式!N249&lt;&gt;"",通常分様式!N249,"")</f>
        <v/>
      </c>
      <c r="W240" s="417" t="str">
        <f>IF(通常分様式!O249&lt;&gt;"",通常分様式!O249,"")</f>
        <v/>
      </c>
      <c r="X240" s="417" t="str">
        <f>IF(通常分様式!P249&lt;&gt;"",通常分様式!P249,"")</f>
        <v/>
      </c>
      <c r="Y240" s="417" t="str">
        <f>IF(通常分様式!Q249&lt;&gt;"",通常分様式!Q249,"")</f>
        <v/>
      </c>
      <c r="Z240" s="399" t="str">
        <f>IF(通常分様式!R249&lt;&gt;"",通常分様式!R249,"")</f>
        <v/>
      </c>
      <c r="AA240" s="399" t="str">
        <f>IF(通常分様式!S249&lt;&gt;"",通常分様式!S249,"")</f>
        <v/>
      </c>
      <c r="AB240" s="399" t="str">
        <f>IF(通常分様式!T249&lt;&gt;"",通常分様式!T249,"")</f>
        <v/>
      </c>
      <c r="AC240" s="399" t="str">
        <f>IF(通常分様式!U249&lt;&gt;"",通常分様式!U249,"")</f>
        <v/>
      </c>
      <c r="AD240" s="399" t="str">
        <f>IF(通常分様式!V249&lt;&gt;"",通常分様式!V249,"")</f>
        <v/>
      </c>
      <c r="AE240" s="399" t="str">
        <f>IF(通常分様式!W249&lt;&gt;"",通常分様式!W249,"")</f>
        <v/>
      </c>
      <c r="AF240" s="399" t="str">
        <f>IF(通常分様式!X249&lt;&gt;"",通常分様式!X249,"")</f>
        <v/>
      </c>
      <c r="AG240" s="399" t="str">
        <f>IF(通常分様式!Y249&lt;&gt;"",通常分様式!Y249,"")</f>
        <v/>
      </c>
      <c r="AH240" s="399" t="str">
        <f>IF(通常分様式!Z249&lt;&gt;"",通常分様式!Z249,"")</f>
        <v/>
      </c>
      <c r="AI240" s="399" t="str">
        <f>IF(通常分様式!AA249&lt;&gt;"",通常分様式!AA249,"")</f>
        <v/>
      </c>
      <c r="AJ240" s="399" t="str">
        <f>IF(通常分様式!AB249&lt;&gt;"",通常分様式!AB249,"")</f>
        <v/>
      </c>
    </row>
    <row r="241" spans="1:36">
      <c r="A241" s="399" t="str">
        <f>IF(K241&lt;&gt;"",通常分様式!$G$3,"")</f>
        <v/>
      </c>
      <c r="B241" s="399" t="str">
        <f>IF(K241&lt;&gt;"",通常分様式!$G$4,"")</f>
        <v/>
      </c>
      <c r="C241" s="399" t="str">
        <f>IF(K241&lt;&gt;"",通常分様式!$G$5,"")</f>
        <v/>
      </c>
      <c r="D241" s="399"/>
      <c r="E241" s="399"/>
      <c r="F241" s="399"/>
      <c r="G241" s="399"/>
      <c r="H241" s="399"/>
      <c r="I241" s="399">
        <f>IF(通常分様式!A250&lt;&gt;"",通常分様式!A250,"")</f>
        <v>237</v>
      </c>
      <c r="J241" s="399" t="str">
        <f>IF(通常分様式!B250&lt;&gt;"",通常分様式!B250,"")</f>
        <v/>
      </c>
      <c r="K241" s="399" t="str">
        <f>IF(通常分様式!C250&lt;&gt;"",通常分様式!C250,"")</f>
        <v/>
      </c>
      <c r="L241" s="399" t="str">
        <f>IF(通常分様式!D250&lt;&gt;"",通常分様式!D250,"")</f>
        <v/>
      </c>
      <c r="M241" s="399" t="str">
        <f>IF(通常分様式!E250&lt;&gt;"",通常分様式!E250,"")</f>
        <v/>
      </c>
      <c r="N241" s="399" t="str">
        <f>IF(通常分様式!F250&lt;&gt;"",通常分様式!F250,"")</f>
        <v/>
      </c>
      <c r="O241" s="399" t="str">
        <f>IF(通常分様式!G250&lt;&gt;"",通常分様式!G250,"")</f>
        <v/>
      </c>
      <c r="P241" s="399" t="str">
        <f>IF(通常分様式!H250&lt;&gt;"",通常分様式!H250,"")</f>
        <v/>
      </c>
      <c r="Q241" s="399" t="str">
        <f>IF(通常分様式!I250&lt;&gt;"",通常分様式!I250,"")</f>
        <v/>
      </c>
      <c r="R241" s="399" t="str">
        <f>IF(通常分様式!J250&lt;&gt;"",通常分様式!J250,"")</f>
        <v/>
      </c>
      <c r="S241" s="399" t="str">
        <f>IF(通常分様式!K250&lt;&gt;"",通常分様式!K250,"")</f>
        <v/>
      </c>
      <c r="T241" s="399" t="str">
        <f>IF(通常分様式!L250&lt;&gt;"",通常分様式!L250,"")</f>
        <v/>
      </c>
      <c r="U241" s="417" t="str">
        <f>IF(通常分様式!M250&lt;&gt;"",通常分様式!M250,"")</f>
        <v/>
      </c>
      <c r="V241" s="399" t="str">
        <f>IF(通常分様式!N250&lt;&gt;"",通常分様式!N250,"")</f>
        <v/>
      </c>
      <c r="W241" s="417" t="str">
        <f>IF(通常分様式!O250&lt;&gt;"",通常分様式!O250,"")</f>
        <v/>
      </c>
      <c r="X241" s="417" t="str">
        <f>IF(通常分様式!P250&lt;&gt;"",通常分様式!P250,"")</f>
        <v/>
      </c>
      <c r="Y241" s="417" t="str">
        <f>IF(通常分様式!Q250&lt;&gt;"",通常分様式!Q250,"")</f>
        <v/>
      </c>
      <c r="Z241" s="399" t="str">
        <f>IF(通常分様式!R250&lt;&gt;"",通常分様式!R250,"")</f>
        <v/>
      </c>
      <c r="AA241" s="399" t="str">
        <f>IF(通常分様式!S250&lt;&gt;"",通常分様式!S250,"")</f>
        <v/>
      </c>
      <c r="AB241" s="399" t="str">
        <f>IF(通常分様式!T250&lt;&gt;"",通常分様式!T250,"")</f>
        <v/>
      </c>
      <c r="AC241" s="399" t="str">
        <f>IF(通常分様式!U250&lt;&gt;"",通常分様式!U250,"")</f>
        <v/>
      </c>
      <c r="AD241" s="399" t="str">
        <f>IF(通常分様式!V250&lt;&gt;"",通常分様式!V250,"")</f>
        <v/>
      </c>
      <c r="AE241" s="399" t="str">
        <f>IF(通常分様式!W250&lt;&gt;"",通常分様式!W250,"")</f>
        <v/>
      </c>
      <c r="AF241" s="399" t="str">
        <f>IF(通常分様式!X250&lt;&gt;"",通常分様式!X250,"")</f>
        <v/>
      </c>
      <c r="AG241" s="399" t="str">
        <f>IF(通常分様式!Y250&lt;&gt;"",通常分様式!Y250,"")</f>
        <v/>
      </c>
      <c r="AH241" s="399" t="str">
        <f>IF(通常分様式!Z250&lt;&gt;"",通常分様式!Z250,"")</f>
        <v/>
      </c>
      <c r="AI241" s="399" t="str">
        <f>IF(通常分様式!AA250&lt;&gt;"",通常分様式!AA250,"")</f>
        <v/>
      </c>
      <c r="AJ241" s="399" t="str">
        <f>IF(通常分様式!AB250&lt;&gt;"",通常分様式!AB250,"")</f>
        <v/>
      </c>
    </row>
    <row r="242" spans="1:36">
      <c r="A242" s="399" t="str">
        <f>IF(K242&lt;&gt;"",通常分様式!$G$3,"")</f>
        <v/>
      </c>
      <c r="B242" s="399" t="str">
        <f>IF(K242&lt;&gt;"",通常分様式!$G$4,"")</f>
        <v/>
      </c>
      <c r="C242" s="399" t="str">
        <f>IF(K242&lt;&gt;"",通常分様式!$G$5,"")</f>
        <v/>
      </c>
      <c r="D242" s="399"/>
      <c r="E242" s="399"/>
      <c r="F242" s="399"/>
      <c r="G242" s="399"/>
      <c r="H242" s="399"/>
      <c r="I242" s="399">
        <f>IF(通常分様式!A251&lt;&gt;"",通常分様式!A251,"")</f>
        <v>238</v>
      </c>
      <c r="J242" s="399" t="str">
        <f>IF(通常分様式!B251&lt;&gt;"",通常分様式!B251,"")</f>
        <v/>
      </c>
      <c r="K242" s="399" t="str">
        <f>IF(通常分様式!C251&lt;&gt;"",通常分様式!C251,"")</f>
        <v/>
      </c>
      <c r="L242" s="399" t="str">
        <f>IF(通常分様式!D251&lt;&gt;"",通常分様式!D251,"")</f>
        <v/>
      </c>
      <c r="M242" s="399" t="str">
        <f>IF(通常分様式!E251&lt;&gt;"",通常分様式!E251,"")</f>
        <v/>
      </c>
      <c r="N242" s="399" t="str">
        <f>IF(通常分様式!F251&lt;&gt;"",通常分様式!F251,"")</f>
        <v/>
      </c>
      <c r="O242" s="399" t="str">
        <f>IF(通常分様式!G251&lt;&gt;"",通常分様式!G251,"")</f>
        <v/>
      </c>
      <c r="P242" s="399" t="str">
        <f>IF(通常分様式!H251&lt;&gt;"",通常分様式!H251,"")</f>
        <v/>
      </c>
      <c r="Q242" s="399" t="str">
        <f>IF(通常分様式!I251&lt;&gt;"",通常分様式!I251,"")</f>
        <v/>
      </c>
      <c r="R242" s="399" t="str">
        <f>IF(通常分様式!J251&lt;&gt;"",通常分様式!J251,"")</f>
        <v/>
      </c>
      <c r="S242" s="399" t="str">
        <f>IF(通常分様式!K251&lt;&gt;"",通常分様式!K251,"")</f>
        <v/>
      </c>
      <c r="T242" s="399" t="str">
        <f>IF(通常分様式!L251&lt;&gt;"",通常分様式!L251,"")</f>
        <v/>
      </c>
      <c r="U242" s="417" t="str">
        <f>IF(通常分様式!M251&lt;&gt;"",通常分様式!M251,"")</f>
        <v/>
      </c>
      <c r="V242" s="399" t="str">
        <f>IF(通常分様式!N251&lt;&gt;"",通常分様式!N251,"")</f>
        <v/>
      </c>
      <c r="W242" s="417" t="str">
        <f>IF(通常分様式!O251&lt;&gt;"",通常分様式!O251,"")</f>
        <v/>
      </c>
      <c r="X242" s="417" t="str">
        <f>IF(通常分様式!P251&lt;&gt;"",通常分様式!P251,"")</f>
        <v/>
      </c>
      <c r="Y242" s="417" t="str">
        <f>IF(通常分様式!Q251&lt;&gt;"",通常分様式!Q251,"")</f>
        <v/>
      </c>
      <c r="Z242" s="399" t="str">
        <f>IF(通常分様式!R251&lt;&gt;"",通常分様式!R251,"")</f>
        <v/>
      </c>
      <c r="AA242" s="399" t="str">
        <f>IF(通常分様式!S251&lt;&gt;"",通常分様式!S251,"")</f>
        <v/>
      </c>
      <c r="AB242" s="399" t="str">
        <f>IF(通常分様式!T251&lt;&gt;"",通常分様式!T251,"")</f>
        <v/>
      </c>
      <c r="AC242" s="399" t="str">
        <f>IF(通常分様式!U251&lt;&gt;"",通常分様式!U251,"")</f>
        <v/>
      </c>
      <c r="AD242" s="399" t="str">
        <f>IF(通常分様式!V251&lt;&gt;"",通常分様式!V251,"")</f>
        <v/>
      </c>
      <c r="AE242" s="399" t="str">
        <f>IF(通常分様式!W251&lt;&gt;"",通常分様式!W251,"")</f>
        <v/>
      </c>
      <c r="AF242" s="399" t="str">
        <f>IF(通常分様式!X251&lt;&gt;"",通常分様式!X251,"")</f>
        <v/>
      </c>
      <c r="AG242" s="399" t="str">
        <f>IF(通常分様式!Y251&lt;&gt;"",通常分様式!Y251,"")</f>
        <v/>
      </c>
      <c r="AH242" s="399" t="str">
        <f>IF(通常分様式!Z251&lt;&gt;"",通常分様式!Z251,"")</f>
        <v/>
      </c>
      <c r="AI242" s="399" t="str">
        <f>IF(通常分様式!AA251&lt;&gt;"",通常分様式!AA251,"")</f>
        <v/>
      </c>
      <c r="AJ242" s="399" t="str">
        <f>IF(通常分様式!AB251&lt;&gt;"",通常分様式!AB251,"")</f>
        <v/>
      </c>
    </row>
    <row r="243" spans="1:36">
      <c r="A243" s="399" t="str">
        <f>IF(K243&lt;&gt;"",通常分様式!$G$3,"")</f>
        <v/>
      </c>
      <c r="B243" s="399" t="str">
        <f>IF(K243&lt;&gt;"",通常分様式!$G$4,"")</f>
        <v/>
      </c>
      <c r="C243" s="399" t="str">
        <f>IF(K243&lt;&gt;"",通常分様式!$G$5,"")</f>
        <v/>
      </c>
      <c r="D243" s="399"/>
      <c r="E243" s="399"/>
      <c r="F243" s="399"/>
      <c r="G243" s="399"/>
      <c r="H243" s="399"/>
      <c r="I243" s="399">
        <f>IF(通常分様式!A252&lt;&gt;"",通常分様式!A252,"")</f>
        <v>239</v>
      </c>
      <c r="J243" s="399" t="str">
        <f>IF(通常分様式!B252&lt;&gt;"",通常分様式!B252,"")</f>
        <v/>
      </c>
      <c r="K243" s="399" t="str">
        <f>IF(通常分様式!C252&lt;&gt;"",通常分様式!C252,"")</f>
        <v/>
      </c>
      <c r="L243" s="399" t="str">
        <f>IF(通常分様式!D252&lt;&gt;"",通常分様式!D252,"")</f>
        <v/>
      </c>
      <c r="M243" s="399" t="str">
        <f>IF(通常分様式!E252&lt;&gt;"",通常分様式!E252,"")</f>
        <v/>
      </c>
      <c r="N243" s="399" t="str">
        <f>IF(通常分様式!F252&lt;&gt;"",通常分様式!F252,"")</f>
        <v/>
      </c>
      <c r="O243" s="399" t="str">
        <f>IF(通常分様式!G252&lt;&gt;"",通常分様式!G252,"")</f>
        <v/>
      </c>
      <c r="P243" s="399" t="str">
        <f>IF(通常分様式!H252&lt;&gt;"",通常分様式!H252,"")</f>
        <v/>
      </c>
      <c r="Q243" s="399" t="str">
        <f>IF(通常分様式!I252&lt;&gt;"",通常分様式!I252,"")</f>
        <v/>
      </c>
      <c r="R243" s="399" t="str">
        <f>IF(通常分様式!J252&lt;&gt;"",通常分様式!J252,"")</f>
        <v/>
      </c>
      <c r="S243" s="399" t="str">
        <f>IF(通常分様式!K252&lt;&gt;"",通常分様式!K252,"")</f>
        <v/>
      </c>
      <c r="T243" s="399" t="str">
        <f>IF(通常分様式!L252&lt;&gt;"",通常分様式!L252,"")</f>
        <v/>
      </c>
      <c r="U243" s="417" t="str">
        <f>IF(通常分様式!M252&lt;&gt;"",通常分様式!M252,"")</f>
        <v/>
      </c>
      <c r="V243" s="399" t="str">
        <f>IF(通常分様式!N252&lt;&gt;"",通常分様式!N252,"")</f>
        <v/>
      </c>
      <c r="W243" s="417" t="str">
        <f>IF(通常分様式!O252&lt;&gt;"",通常分様式!O252,"")</f>
        <v/>
      </c>
      <c r="X243" s="417" t="str">
        <f>IF(通常分様式!P252&lt;&gt;"",通常分様式!P252,"")</f>
        <v/>
      </c>
      <c r="Y243" s="417" t="str">
        <f>IF(通常分様式!Q252&lt;&gt;"",通常分様式!Q252,"")</f>
        <v/>
      </c>
      <c r="Z243" s="399" t="str">
        <f>IF(通常分様式!R252&lt;&gt;"",通常分様式!R252,"")</f>
        <v/>
      </c>
      <c r="AA243" s="399" t="str">
        <f>IF(通常分様式!S252&lt;&gt;"",通常分様式!S252,"")</f>
        <v/>
      </c>
      <c r="AB243" s="399" t="str">
        <f>IF(通常分様式!T252&lt;&gt;"",通常分様式!T252,"")</f>
        <v/>
      </c>
      <c r="AC243" s="399" t="str">
        <f>IF(通常分様式!U252&lt;&gt;"",通常分様式!U252,"")</f>
        <v/>
      </c>
      <c r="AD243" s="399" t="str">
        <f>IF(通常分様式!V252&lt;&gt;"",通常分様式!V252,"")</f>
        <v/>
      </c>
      <c r="AE243" s="399" t="str">
        <f>IF(通常分様式!W252&lt;&gt;"",通常分様式!W252,"")</f>
        <v/>
      </c>
      <c r="AF243" s="399" t="str">
        <f>IF(通常分様式!X252&lt;&gt;"",通常分様式!X252,"")</f>
        <v/>
      </c>
      <c r="AG243" s="399" t="str">
        <f>IF(通常分様式!Y252&lt;&gt;"",通常分様式!Y252,"")</f>
        <v/>
      </c>
      <c r="AH243" s="399" t="str">
        <f>IF(通常分様式!Z252&lt;&gt;"",通常分様式!Z252,"")</f>
        <v/>
      </c>
      <c r="AI243" s="399" t="str">
        <f>IF(通常分様式!AA252&lt;&gt;"",通常分様式!AA252,"")</f>
        <v/>
      </c>
      <c r="AJ243" s="399" t="str">
        <f>IF(通常分様式!AB252&lt;&gt;"",通常分様式!AB252,"")</f>
        <v/>
      </c>
    </row>
    <row r="244" spans="1:36">
      <c r="A244" s="399" t="str">
        <f>IF(K244&lt;&gt;"",通常分様式!$G$3,"")</f>
        <v/>
      </c>
      <c r="B244" s="399" t="str">
        <f>IF(K244&lt;&gt;"",通常分様式!$G$4,"")</f>
        <v/>
      </c>
      <c r="C244" s="399" t="str">
        <f>IF(K244&lt;&gt;"",通常分様式!$G$5,"")</f>
        <v/>
      </c>
      <c r="D244" s="399"/>
      <c r="E244" s="399"/>
      <c r="F244" s="399"/>
      <c r="G244" s="399"/>
      <c r="H244" s="399"/>
      <c r="I244" s="399">
        <f>IF(通常分様式!A253&lt;&gt;"",通常分様式!A253,"")</f>
        <v>240</v>
      </c>
      <c r="J244" s="399" t="str">
        <f>IF(通常分様式!B253&lt;&gt;"",通常分様式!B253,"")</f>
        <v/>
      </c>
      <c r="K244" s="399" t="str">
        <f>IF(通常分様式!C253&lt;&gt;"",通常分様式!C253,"")</f>
        <v/>
      </c>
      <c r="L244" s="399" t="str">
        <f>IF(通常分様式!D253&lt;&gt;"",通常分様式!D253,"")</f>
        <v/>
      </c>
      <c r="M244" s="399" t="str">
        <f>IF(通常分様式!E253&lt;&gt;"",通常分様式!E253,"")</f>
        <v/>
      </c>
      <c r="N244" s="399" t="str">
        <f>IF(通常分様式!F253&lt;&gt;"",通常分様式!F253,"")</f>
        <v/>
      </c>
      <c r="O244" s="399" t="str">
        <f>IF(通常分様式!G253&lt;&gt;"",通常分様式!G253,"")</f>
        <v/>
      </c>
      <c r="P244" s="399" t="str">
        <f>IF(通常分様式!H253&lt;&gt;"",通常分様式!H253,"")</f>
        <v/>
      </c>
      <c r="Q244" s="399" t="str">
        <f>IF(通常分様式!I253&lt;&gt;"",通常分様式!I253,"")</f>
        <v/>
      </c>
      <c r="R244" s="399" t="str">
        <f>IF(通常分様式!J253&lt;&gt;"",通常分様式!J253,"")</f>
        <v/>
      </c>
      <c r="S244" s="399" t="str">
        <f>IF(通常分様式!K253&lt;&gt;"",通常分様式!K253,"")</f>
        <v/>
      </c>
      <c r="T244" s="399" t="str">
        <f>IF(通常分様式!L253&lt;&gt;"",通常分様式!L253,"")</f>
        <v/>
      </c>
      <c r="U244" s="417" t="str">
        <f>IF(通常分様式!M253&lt;&gt;"",通常分様式!M253,"")</f>
        <v/>
      </c>
      <c r="V244" s="399" t="str">
        <f>IF(通常分様式!N253&lt;&gt;"",通常分様式!N253,"")</f>
        <v/>
      </c>
      <c r="W244" s="417" t="str">
        <f>IF(通常分様式!O253&lt;&gt;"",通常分様式!O253,"")</f>
        <v/>
      </c>
      <c r="X244" s="417" t="str">
        <f>IF(通常分様式!P253&lt;&gt;"",通常分様式!P253,"")</f>
        <v/>
      </c>
      <c r="Y244" s="417" t="str">
        <f>IF(通常分様式!Q253&lt;&gt;"",通常分様式!Q253,"")</f>
        <v/>
      </c>
      <c r="Z244" s="399" t="str">
        <f>IF(通常分様式!R253&lt;&gt;"",通常分様式!R253,"")</f>
        <v/>
      </c>
      <c r="AA244" s="399" t="str">
        <f>IF(通常分様式!S253&lt;&gt;"",通常分様式!S253,"")</f>
        <v/>
      </c>
      <c r="AB244" s="399" t="str">
        <f>IF(通常分様式!T253&lt;&gt;"",通常分様式!T253,"")</f>
        <v/>
      </c>
      <c r="AC244" s="399" t="str">
        <f>IF(通常分様式!U253&lt;&gt;"",通常分様式!U253,"")</f>
        <v/>
      </c>
      <c r="AD244" s="399" t="str">
        <f>IF(通常分様式!V253&lt;&gt;"",通常分様式!V253,"")</f>
        <v/>
      </c>
      <c r="AE244" s="399" t="str">
        <f>IF(通常分様式!W253&lt;&gt;"",通常分様式!W253,"")</f>
        <v/>
      </c>
      <c r="AF244" s="399" t="str">
        <f>IF(通常分様式!X253&lt;&gt;"",通常分様式!X253,"")</f>
        <v/>
      </c>
      <c r="AG244" s="399" t="str">
        <f>IF(通常分様式!Y253&lt;&gt;"",通常分様式!Y253,"")</f>
        <v/>
      </c>
      <c r="AH244" s="399" t="str">
        <f>IF(通常分様式!Z253&lt;&gt;"",通常分様式!Z253,"")</f>
        <v/>
      </c>
      <c r="AI244" s="399" t="str">
        <f>IF(通常分様式!AA253&lt;&gt;"",通常分様式!AA253,"")</f>
        <v/>
      </c>
      <c r="AJ244" s="399" t="str">
        <f>IF(通常分様式!AB253&lt;&gt;"",通常分様式!AB253,"")</f>
        <v/>
      </c>
    </row>
    <row r="245" spans="1:36">
      <c r="A245" s="399" t="str">
        <f>IF(K245&lt;&gt;"",通常分様式!$G$3,"")</f>
        <v/>
      </c>
      <c r="B245" s="399" t="str">
        <f>IF(K245&lt;&gt;"",通常分様式!$G$4,"")</f>
        <v/>
      </c>
      <c r="C245" s="399" t="str">
        <f>IF(K245&lt;&gt;"",通常分様式!$G$5,"")</f>
        <v/>
      </c>
      <c r="D245" s="399"/>
      <c r="E245" s="399"/>
      <c r="F245" s="399"/>
      <c r="G245" s="399"/>
      <c r="H245" s="399"/>
      <c r="I245" s="399">
        <f>IF(通常分様式!A254&lt;&gt;"",通常分様式!A254,"")</f>
        <v>241</v>
      </c>
      <c r="J245" s="399" t="str">
        <f>IF(通常分様式!B254&lt;&gt;"",通常分様式!B254,"")</f>
        <v/>
      </c>
      <c r="K245" s="399" t="str">
        <f>IF(通常分様式!C254&lt;&gt;"",通常分様式!C254,"")</f>
        <v/>
      </c>
      <c r="L245" s="399" t="str">
        <f>IF(通常分様式!D254&lt;&gt;"",通常分様式!D254,"")</f>
        <v/>
      </c>
      <c r="M245" s="399" t="str">
        <f>IF(通常分様式!E254&lt;&gt;"",通常分様式!E254,"")</f>
        <v/>
      </c>
      <c r="N245" s="399" t="str">
        <f>IF(通常分様式!F254&lt;&gt;"",通常分様式!F254,"")</f>
        <v/>
      </c>
      <c r="O245" s="399" t="str">
        <f>IF(通常分様式!G254&lt;&gt;"",通常分様式!G254,"")</f>
        <v/>
      </c>
      <c r="P245" s="399" t="str">
        <f>IF(通常分様式!H254&lt;&gt;"",通常分様式!H254,"")</f>
        <v/>
      </c>
      <c r="Q245" s="399" t="str">
        <f>IF(通常分様式!I254&lt;&gt;"",通常分様式!I254,"")</f>
        <v/>
      </c>
      <c r="R245" s="399" t="str">
        <f>IF(通常分様式!J254&lt;&gt;"",通常分様式!J254,"")</f>
        <v/>
      </c>
      <c r="S245" s="399" t="str">
        <f>IF(通常分様式!K254&lt;&gt;"",通常分様式!K254,"")</f>
        <v/>
      </c>
      <c r="T245" s="399" t="str">
        <f>IF(通常分様式!L254&lt;&gt;"",通常分様式!L254,"")</f>
        <v/>
      </c>
      <c r="U245" s="417" t="str">
        <f>IF(通常分様式!M254&lt;&gt;"",通常分様式!M254,"")</f>
        <v/>
      </c>
      <c r="V245" s="399" t="str">
        <f>IF(通常分様式!N254&lt;&gt;"",通常分様式!N254,"")</f>
        <v/>
      </c>
      <c r="W245" s="417" t="str">
        <f>IF(通常分様式!O254&lt;&gt;"",通常分様式!O254,"")</f>
        <v/>
      </c>
      <c r="X245" s="417" t="str">
        <f>IF(通常分様式!P254&lt;&gt;"",通常分様式!P254,"")</f>
        <v/>
      </c>
      <c r="Y245" s="417" t="str">
        <f>IF(通常分様式!Q254&lt;&gt;"",通常分様式!Q254,"")</f>
        <v/>
      </c>
      <c r="Z245" s="399" t="str">
        <f>IF(通常分様式!R254&lt;&gt;"",通常分様式!R254,"")</f>
        <v/>
      </c>
      <c r="AA245" s="399" t="str">
        <f>IF(通常分様式!S254&lt;&gt;"",通常分様式!S254,"")</f>
        <v/>
      </c>
      <c r="AB245" s="399" t="str">
        <f>IF(通常分様式!T254&lt;&gt;"",通常分様式!T254,"")</f>
        <v/>
      </c>
      <c r="AC245" s="399" t="str">
        <f>IF(通常分様式!U254&lt;&gt;"",通常分様式!U254,"")</f>
        <v/>
      </c>
      <c r="AD245" s="399" t="str">
        <f>IF(通常分様式!V254&lt;&gt;"",通常分様式!V254,"")</f>
        <v/>
      </c>
      <c r="AE245" s="399" t="str">
        <f>IF(通常分様式!W254&lt;&gt;"",通常分様式!W254,"")</f>
        <v/>
      </c>
      <c r="AF245" s="399" t="str">
        <f>IF(通常分様式!X254&lt;&gt;"",通常分様式!X254,"")</f>
        <v/>
      </c>
      <c r="AG245" s="399" t="str">
        <f>IF(通常分様式!Y254&lt;&gt;"",通常分様式!Y254,"")</f>
        <v/>
      </c>
      <c r="AH245" s="399" t="str">
        <f>IF(通常分様式!Z254&lt;&gt;"",通常分様式!Z254,"")</f>
        <v/>
      </c>
      <c r="AI245" s="399" t="str">
        <f>IF(通常分様式!AA254&lt;&gt;"",通常分様式!AA254,"")</f>
        <v/>
      </c>
      <c r="AJ245" s="399" t="str">
        <f>IF(通常分様式!AB254&lt;&gt;"",通常分様式!AB254,"")</f>
        <v/>
      </c>
    </row>
    <row r="246" spans="1:36">
      <c r="A246" s="399" t="str">
        <f>IF(K246&lt;&gt;"",通常分様式!$G$3,"")</f>
        <v/>
      </c>
      <c r="B246" s="399" t="str">
        <f>IF(K246&lt;&gt;"",通常分様式!$G$4,"")</f>
        <v/>
      </c>
      <c r="C246" s="399" t="str">
        <f>IF(K246&lt;&gt;"",通常分様式!$G$5,"")</f>
        <v/>
      </c>
      <c r="D246" s="399"/>
      <c r="E246" s="399"/>
      <c r="F246" s="399"/>
      <c r="G246" s="399"/>
      <c r="H246" s="399"/>
      <c r="I246" s="399">
        <f>IF(通常分様式!A255&lt;&gt;"",通常分様式!A255,"")</f>
        <v>242</v>
      </c>
      <c r="J246" s="399" t="str">
        <f>IF(通常分様式!B255&lt;&gt;"",通常分様式!B255,"")</f>
        <v/>
      </c>
      <c r="K246" s="399" t="str">
        <f>IF(通常分様式!C255&lt;&gt;"",通常分様式!C255,"")</f>
        <v/>
      </c>
      <c r="L246" s="399" t="str">
        <f>IF(通常分様式!D255&lt;&gt;"",通常分様式!D255,"")</f>
        <v/>
      </c>
      <c r="M246" s="399" t="str">
        <f>IF(通常分様式!E255&lt;&gt;"",通常分様式!E255,"")</f>
        <v/>
      </c>
      <c r="N246" s="399" t="str">
        <f>IF(通常分様式!F255&lt;&gt;"",通常分様式!F255,"")</f>
        <v/>
      </c>
      <c r="O246" s="399" t="str">
        <f>IF(通常分様式!G255&lt;&gt;"",通常分様式!G255,"")</f>
        <v/>
      </c>
      <c r="P246" s="399" t="str">
        <f>IF(通常分様式!H255&lt;&gt;"",通常分様式!H255,"")</f>
        <v/>
      </c>
      <c r="Q246" s="399" t="str">
        <f>IF(通常分様式!I255&lt;&gt;"",通常分様式!I255,"")</f>
        <v/>
      </c>
      <c r="R246" s="399" t="str">
        <f>IF(通常分様式!J255&lt;&gt;"",通常分様式!J255,"")</f>
        <v/>
      </c>
      <c r="S246" s="399" t="str">
        <f>IF(通常分様式!K255&lt;&gt;"",通常分様式!K255,"")</f>
        <v/>
      </c>
      <c r="T246" s="399" t="str">
        <f>IF(通常分様式!L255&lt;&gt;"",通常分様式!L255,"")</f>
        <v/>
      </c>
      <c r="U246" s="417" t="str">
        <f>IF(通常分様式!M255&lt;&gt;"",通常分様式!M255,"")</f>
        <v/>
      </c>
      <c r="V246" s="399" t="str">
        <f>IF(通常分様式!N255&lt;&gt;"",通常分様式!N255,"")</f>
        <v/>
      </c>
      <c r="W246" s="417" t="str">
        <f>IF(通常分様式!O255&lt;&gt;"",通常分様式!O255,"")</f>
        <v/>
      </c>
      <c r="X246" s="417" t="str">
        <f>IF(通常分様式!P255&lt;&gt;"",通常分様式!P255,"")</f>
        <v/>
      </c>
      <c r="Y246" s="417" t="str">
        <f>IF(通常分様式!Q255&lt;&gt;"",通常分様式!Q255,"")</f>
        <v/>
      </c>
      <c r="Z246" s="399" t="str">
        <f>IF(通常分様式!R255&lt;&gt;"",通常分様式!R255,"")</f>
        <v/>
      </c>
      <c r="AA246" s="399" t="str">
        <f>IF(通常分様式!S255&lt;&gt;"",通常分様式!S255,"")</f>
        <v/>
      </c>
      <c r="AB246" s="399" t="str">
        <f>IF(通常分様式!T255&lt;&gt;"",通常分様式!T255,"")</f>
        <v/>
      </c>
      <c r="AC246" s="399" t="str">
        <f>IF(通常分様式!U255&lt;&gt;"",通常分様式!U255,"")</f>
        <v/>
      </c>
      <c r="AD246" s="399" t="str">
        <f>IF(通常分様式!V255&lt;&gt;"",通常分様式!V255,"")</f>
        <v/>
      </c>
      <c r="AE246" s="399" t="str">
        <f>IF(通常分様式!W255&lt;&gt;"",通常分様式!W255,"")</f>
        <v/>
      </c>
      <c r="AF246" s="399" t="str">
        <f>IF(通常分様式!X255&lt;&gt;"",通常分様式!X255,"")</f>
        <v/>
      </c>
      <c r="AG246" s="399" t="str">
        <f>IF(通常分様式!Y255&lt;&gt;"",通常分様式!Y255,"")</f>
        <v/>
      </c>
      <c r="AH246" s="399" t="str">
        <f>IF(通常分様式!Z255&lt;&gt;"",通常分様式!Z255,"")</f>
        <v/>
      </c>
      <c r="AI246" s="399" t="str">
        <f>IF(通常分様式!AA255&lt;&gt;"",通常分様式!AA255,"")</f>
        <v/>
      </c>
      <c r="AJ246" s="399" t="str">
        <f>IF(通常分様式!AB255&lt;&gt;"",通常分様式!AB255,"")</f>
        <v/>
      </c>
    </row>
    <row r="247" spans="1:36">
      <c r="A247" s="399" t="str">
        <f>IF(K247&lt;&gt;"",通常分様式!$G$3,"")</f>
        <v/>
      </c>
      <c r="B247" s="399" t="str">
        <f>IF(K247&lt;&gt;"",通常分様式!$G$4,"")</f>
        <v/>
      </c>
      <c r="C247" s="399" t="str">
        <f>IF(K247&lt;&gt;"",通常分様式!$G$5,"")</f>
        <v/>
      </c>
      <c r="D247" s="399"/>
      <c r="E247" s="399"/>
      <c r="F247" s="399"/>
      <c r="G247" s="399"/>
      <c r="H247" s="399"/>
      <c r="I247" s="399">
        <f>IF(通常分様式!A256&lt;&gt;"",通常分様式!A256,"")</f>
        <v>243</v>
      </c>
      <c r="J247" s="399" t="str">
        <f>IF(通常分様式!B256&lt;&gt;"",通常分様式!B256,"")</f>
        <v/>
      </c>
      <c r="K247" s="399" t="str">
        <f>IF(通常分様式!C256&lt;&gt;"",通常分様式!C256,"")</f>
        <v/>
      </c>
      <c r="L247" s="399" t="str">
        <f>IF(通常分様式!D256&lt;&gt;"",通常分様式!D256,"")</f>
        <v/>
      </c>
      <c r="M247" s="399" t="str">
        <f>IF(通常分様式!E256&lt;&gt;"",通常分様式!E256,"")</f>
        <v/>
      </c>
      <c r="N247" s="399" t="str">
        <f>IF(通常分様式!F256&lt;&gt;"",通常分様式!F256,"")</f>
        <v/>
      </c>
      <c r="O247" s="399" t="str">
        <f>IF(通常分様式!G256&lt;&gt;"",通常分様式!G256,"")</f>
        <v/>
      </c>
      <c r="P247" s="399" t="str">
        <f>IF(通常分様式!H256&lt;&gt;"",通常分様式!H256,"")</f>
        <v/>
      </c>
      <c r="Q247" s="399" t="str">
        <f>IF(通常分様式!I256&lt;&gt;"",通常分様式!I256,"")</f>
        <v/>
      </c>
      <c r="R247" s="399" t="str">
        <f>IF(通常分様式!J256&lt;&gt;"",通常分様式!J256,"")</f>
        <v/>
      </c>
      <c r="S247" s="399" t="str">
        <f>IF(通常分様式!K256&lt;&gt;"",通常分様式!K256,"")</f>
        <v/>
      </c>
      <c r="T247" s="399" t="str">
        <f>IF(通常分様式!L256&lt;&gt;"",通常分様式!L256,"")</f>
        <v/>
      </c>
      <c r="U247" s="417" t="str">
        <f>IF(通常分様式!M256&lt;&gt;"",通常分様式!M256,"")</f>
        <v/>
      </c>
      <c r="V247" s="399" t="str">
        <f>IF(通常分様式!N256&lt;&gt;"",通常分様式!N256,"")</f>
        <v/>
      </c>
      <c r="W247" s="417" t="str">
        <f>IF(通常分様式!O256&lt;&gt;"",通常分様式!O256,"")</f>
        <v/>
      </c>
      <c r="X247" s="417" t="str">
        <f>IF(通常分様式!P256&lt;&gt;"",通常分様式!P256,"")</f>
        <v/>
      </c>
      <c r="Y247" s="417" t="str">
        <f>IF(通常分様式!Q256&lt;&gt;"",通常分様式!Q256,"")</f>
        <v/>
      </c>
      <c r="Z247" s="399" t="str">
        <f>IF(通常分様式!R256&lt;&gt;"",通常分様式!R256,"")</f>
        <v/>
      </c>
      <c r="AA247" s="399" t="str">
        <f>IF(通常分様式!S256&lt;&gt;"",通常分様式!S256,"")</f>
        <v/>
      </c>
      <c r="AB247" s="399" t="str">
        <f>IF(通常分様式!T256&lt;&gt;"",通常分様式!T256,"")</f>
        <v/>
      </c>
      <c r="AC247" s="399" t="str">
        <f>IF(通常分様式!U256&lt;&gt;"",通常分様式!U256,"")</f>
        <v/>
      </c>
      <c r="AD247" s="399" t="str">
        <f>IF(通常分様式!V256&lt;&gt;"",通常分様式!V256,"")</f>
        <v/>
      </c>
      <c r="AE247" s="399" t="str">
        <f>IF(通常分様式!W256&lt;&gt;"",通常分様式!W256,"")</f>
        <v/>
      </c>
      <c r="AF247" s="399" t="str">
        <f>IF(通常分様式!X256&lt;&gt;"",通常分様式!X256,"")</f>
        <v/>
      </c>
      <c r="AG247" s="399" t="str">
        <f>IF(通常分様式!Y256&lt;&gt;"",通常分様式!Y256,"")</f>
        <v/>
      </c>
      <c r="AH247" s="399" t="str">
        <f>IF(通常分様式!Z256&lt;&gt;"",通常分様式!Z256,"")</f>
        <v/>
      </c>
      <c r="AI247" s="399" t="str">
        <f>IF(通常分様式!AA256&lt;&gt;"",通常分様式!AA256,"")</f>
        <v/>
      </c>
      <c r="AJ247" s="399" t="str">
        <f>IF(通常分様式!AB256&lt;&gt;"",通常分様式!AB256,"")</f>
        <v/>
      </c>
    </row>
    <row r="248" spans="1:36">
      <c r="A248" s="399" t="str">
        <f>IF(K248&lt;&gt;"",通常分様式!$G$3,"")</f>
        <v/>
      </c>
      <c r="B248" s="399" t="str">
        <f>IF(K248&lt;&gt;"",通常分様式!$G$4,"")</f>
        <v/>
      </c>
      <c r="C248" s="399" t="str">
        <f>IF(K248&lt;&gt;"",通常分様式!$G$5,"")</f>
        <v/>
      </c>
      <c r="D248" s="399"/>
      <c r="E248" s="399"/>
      <c r="F248" s="399"/>
      <c r="G248" s="399"/>
      <c r="H248" s="399"/>
      <c r="I248" s="399">
        <f>IF(通常分様式!A257&lt;&gt;"",通常分様式!A257,"")</f>
        <v>244</v>
      </c>
      <c r="J248" s="399" t="str">
        <f>IF(通常分様式!B257&lt;&gt;"",通常分様式!B257,"")</f>
        <v/>
      </c>
      <c r="K248" s="399" t="str">
        <f>IF(通常分様式!C257&lt;&gt;"",通常分様式!C257,"")</f>
        <v/>
      </c>
      <c r="L248" s="399" t="str">
        <f>IF(通常分様式!D257&lt;&gt;"",通常分様式!D257,"")</f>
        <v/>
      </c>
      <c r="M248" s="399" t="str">
        <f>IF(通常分様式!E257&lt;&gt;"",通常分様式!E257,"")</f>
        <v/>
      </c>
      <c r="N248" s="399" t="str">
        <f>IF(通常分様式!F257&lt;&gt;"",通常分様式!F257,"")</f>
        <v/>
      </c>
      <c r="O248" s="399" t="str">
        <f>IF(通常分様式!G257&lt;&gt;"",通常分様式!G257,"")</f>
        <v/>
      </c>
      <c r="P248" s="399" t="str">
        <f>IF(通常分様式!H257&lt;&gt;"",通常分様式!H257,"")</f>
        <v/>
      </c>
      <c r="Q248" s="399" t="str">
        <f>IF(通常分様式!I257&lt;&gt;"",通常分様式!I257,"")</f>
        <v/>
      </c>
      <c r="R248" s="399" t="str">
        <f>IF(通常分様式!J257&lt;&gt;"",通常分様式!J257,"")</f>
        <v/>
      </c>
      <c r="S248" s="399" t="str">
        <f>IF(通常分様式!K257&lt;&gt;"",通常分様式!K257,"")</f>
        <v/>
      </c>
      <c r="T248" s="399" t="str">
        <f>IF(通常分様式!L257&lt;&gt;"",通常分様式!L257,"")</f>
        <v/>
      </c>
      <c r="U248" s="417" t="str">
        <f>IF(通常分様式!M257&lt;&gt;"",通常分様式!M257,"")</f>
        <v/>
      </c>
      <c r="V248" s="399" t="str">
        <f>IF(通常分様式!N257&lt;&gt;"",通常分様式!N257,"")</f>
        <v/>
      </c>
      <c r="W248" s="417" t="str">
        <f>IF(通常分様式!O257&lt;&gt;"",通常分様式!O257,"")</f>
        <v/>
      </c>
      <c r="X248" s="417" t="str">
        <f>IF(通常分様式!P257&lt;&gt;"",通常分様式!P257,"")</f>
        <v/>
      </c>
      <c r="Y248" s="417" t="str">
        <f>IF(通常分様式!Q257&lt;&gt;"",通常分様式!Q257,"")</f>
        <v/>
      </c>
      <c r="Z248" s="399" t="str">
        <f>IF(通常分様式!R257&lt;&gt;"",通常分様式!R257,"")</f>
        <v/>
      </c>
      <c r="AA248" s="399" t="str">
        <f>IF(通常分様式!S257&lt;&gt;"",通常分様式!S257,"")</f>
        <v/>
      </c>
      <c r="AB248" s="399" t="str">
        <f>IF(通常分様式!T257&lt;&gt;"",通常分様式!T257,"")</f>
        <v/>
      </c>
      <c r="AC248" s="399" t="str">
        <f>IF(通常分様式!U257&lt;&gt;"",通常分様式!U257,"")</f>
        <v/>
      </c>
      <c r="AD248" s="399" t="str">
        <f>IF(通常分様式!V257&lt;&gt;"",通常分様式!V257,"")</f>
        <v/>
      </c>
      <c r="AE248" s="399" t="str">
        <f>IF(通常分様式!W257&lt;&gt;"",通常分様式!W257,"")</f>
        <v/>
      </c>
      <c r="AF248" s="399" t="str">
        <f>IF(通常分様式!X257&lt;&gt;"",通常分様式!X257,"")</f>
        <v/>
      </c>
      <c r="AG248" s="399" t="str">
        <f>IF(通常分様式!Y257&lt;&gt;"",通常分様式!Y257,"")</f>
        <v/>
      </c>
      <c r="AH248" s="399" t="str">
        <f>IF(通常分様式!Z257&lt;&gt;"",通常分様式!Z257,"")</f>
        <v/>
      </c>
      <c r="AI248" s="399" t="str">
        <f>IF(通常分様式!AA257&lt;&gt;"",通常分様式!AA257,"")</f>
        <v/>
      </c>
      <c r="AJ248" s="399" t="str">
        <f>IF(通常分様式!AB257&lt;&gt;"",通常分様式!AB257,"")</f>
        <v/>
      </c>
    </row>
    <row r="249" spans="1:36">
      <c r="A249" s="399" t="str">
        <f>IF(K249&lt;&gt;"",通常分様式!$G$3,"")</f>
        <v/>
      </c>
      <c r="B249" s="399" t="str">
        <f>IF(K249&lt;&gt;"",通常分様式!$G$4,"")</f>
        <v/>
      </c>
      <c r="C249" s="399" t="str">
        <f>IF(K249&lt;&gt;"",通常分様式!$G$5,"")</f>
        <v/>
      </c>
      <c r="D249" s="399"/>
      <c r="E249" s="399"/>
      <c r="F249" s="399"/>
      <c r="G249" s="399"/>
      <c r="H249" s="399"/>
      <c r="I249" s="399">
        <f>IF(通常分様式!A258&lt;&gt;"",通常分様式!A258,"")</f>
        <v>245</v>
      </c>
      <c r="J249" s="399" t="str">
        <f>IF(通常分様式!B258&lt;&gt;"",通常分様式!B258,"")</f>
        <v/>
      </c>
      <c r="K249" s="399" t="str">
        <f>IF(通常分様式!C258&lt;&gt;"",通常分様式!C258,"")</f>
        <v/>
      </c>
      <c r="L249" s="399" t="str">
        <f>IF(通常分様式!D258&lt;&gt;"",通常分様式!D258,"")</f>
        <v/>
      </c>
      <c r="M249" s="399" t="str">
        <f>IF(通常分様式!E258&lt;&gt;"",通常分様式!E258,"")</f>
        <v/>
      </c>
      <c r="N249" s="399" t="str">
        <f>IF(通常分様式!F258&lt;&gt;"",通常分様式!F258,"")</f>
        <v/>
      </c>
      <c r="O249" s="399" t="str">
        <f>IF(通常分様式!G258&lt;&gt;"",通常分様式!G258,"")</f>
        <v/>
      </c>
      <c r="P249" s="399" t="str">
        <f>IF(通常分様式!H258&lt;&gt;"",通常分様式!H258,"")</f>
        <v/>
      </c>
      <c r="Q249" s="399" t="str">
        <f>IF(通常分様式!I258&lt;&gt;"",通常分様式!I258,"")</f>
        <v/>
      </c>
      <c r="R249" s="399" t="str">
        <f>IF(通常分様式!J258&lt;&gt;"",通常分様式!J258,"")</f>
        <v/>
      </c>
      <c r="S249" s="399" t="str">
        <f>IF(通常分様式!K258&lt;&gt;"",通常分様式!K258,"")</f>
        <v/>
      </c>
      <c r="T249" s="399" t="str">
        <f>IF(通常分様式!L258&lt;&gt;"",通常分様式!L258,"")</f>
        <v/>
      </c>
      <c r="U249" s="417" t="str">
        <f>IF(通常分様式!M258&lt;&gt;"",通常分様式!M258,"")</f>
        <v/>
      </c>
      <c r="V249" s="399" t="str">
        <f>IF(通常分様式!N258&lt;&gt;"",通常分様式!N258,"")</f>
        <v/>
      </c>
      <c r="W249" s="417" t="str">
        <f>IF(通常分様式!O258&lt;&gt;"",通常分様式!O258,"")</f>
        <v/>
      </c>
      <c r="X249" s="417" t="str">
        <f>IF(通常分様式!P258&lt;&gt;"",通常分様式!P258,"")</f>
        <v/>
      </c>
      <c r="Y249" s="417" t="str">
        <f>IF(通常分様式!Q258&lt;&gt;"",通常分様式!Q258,"")</f>
        <v/>
      </c>
      <c r="Z249" s="399" t="str">
        <f>IF(通常分様式!R258&lt;&gt;"",通常分様式!R258,"")</f>
        <v/>
      </c>
      <c r="AA249" s="399" t="str">
        <f>IF(通常分様式!S258&lt;&gt;"",通常分様式!S258,"")</f>
        <v/>
      </c>
      <c r="AB249" s="399" t="str">
        <f>IF(通常分様式!T258&lt;&gt;"",通常分様式!T258,"")</f>
        <v/>
      </c>
      <c r="AC249" s="399" t="str">
        <f>IF(通常分様式!U258&lt;&gt;"",通常分様式!U258,"")</f>
        <v/>
      </c>
      <c r="AD249" s="399" t="str">
        <f>IF(通常分様式!V258&lt;&gt;"",通常分様式!V258,"")</f>
        <v/>
      </c>
      <c r="AE249" s="399" t="str">
        <f>IF(通常分様式!W258&lt;&gt;"",通常分様式!W258,"")</f>
        <v/>
      </c>
      <c r="AF249" s="399" t="str">
        <f>IF(通常分様式!X258&lt;&gt;"",通常分様式!X258,"")</f>
        <v/>
      </c>
      <c r="AG249" s="399" t="str">
        <f>IF(通常分様式!Y258&lt;&gt;"",通常分様式!Y258,"")</f>
        <v/>
      </c>
      <c r="AH249" s="399" t="str">
        <f>IF(通常分様式!Z258&lt;&gt;"",通常分様式!Z258,"")</f>
        <v/>
      </c>
      <c r="AI249" s="399" t="str">
        <f>IF(通常分様式!AA258&lt;&gt;"",通常分様式!AA258,"")</f>
        <v/>
      </c>
      <c r="AJ249" s="399" t="str">
        <f>IF(通常分様式!AB258&lt;&gt;"",通常分様式!AB258,"")</f>
        <v/>
      </c>
    </row>
    <row r="250" spans="1:36">
      <c r="A250" s="399" t="str">
        <f>IF(K250&lt;&gt;"",通常分様式!$G$3,"")</f>
        <v/>
      </c>
      <c r="B250" s="399" t="str">
        <f>IF(K250&lt;&gt;"",通常分様式!$G$4,"")</f>
        <v/>
      </c>
      <c r="C250" s="399" t="str">
        <f>IF(K250&lt;&gt;"",通常分様式!$G$5,"")</f>
        <v/>
      </c>
      <c r="D250" s="399"/>
      <c r="E250" s="399"/>
      <c r="F250" s="399"/>
      <c r="G250" s="399"/>
      <c r="H250" s="399"/>
      <c r="I250" s="399">
        <f>IF(通常分様式!A259&lt;&gt;"",通常分様式!A259,"")</f>
        <v>246</v>
      </c>
      <c r="J250" s="399" t="str">
        <f>IF(通常分様式!B259&lt;&gt;"",通常分様式!B259,"")</f>
        <v/>
      </c>
      <c r="K250" s="399" t="str">
        <f>IF(通常分様式!C259&lt;&gt;"",通常分様式!C259,"")</f>
        <v/>
      </c>
      <c r="L250" s="399" t="str">
        <f>IF(通常分様式!D259&lt;&gt;"",通常分様式!D259,"")</f>
        <v/>
      </c>
      <c r="M250" s="399" t="str">
        <f>IF(通常分様式!E259&lt;&gt;"",通常分様式!E259,"")</f>
        <v/>
      </c>
      <c r="N250" s="399" t="str">
        <f>IF(通常分様式!F259&lt;&gt;"",通常分様式!F259,"")</f>
        <v/>
      </c>
      <c r="O250" s="399" t="str">
        <f>IF(通常分様式!G259&lt;&gt;"",通常分様式!G259,"")</f>
        <v/>
      </c>
      <c r="P250" s="399" t="str">
        <f>IF(通常分様式!H259&lt;&gt;"",通常分様式!H259,"")</f>
        <v/>
      </c>
      <c r="Q250" s="399" t="str">
        <f>IF(通常分様式!I259&lt;&gt;"",通常分様式!I259,"")</f>
        <v/>
      </c>
      <c r="R250" s="399" t="str">
        <f>IF(通常分様式!J259&lt;&gt;"",通常分様式!J259,"")</f>
        <v/>
      </c>
      <c r="S250" s="399" t="str">
        <f>IF(通常分様式!K259&lt;&gt;"",通常分様式!K259,"")</f>
        <v/>
      </c>
      <c r="T250" s="399" t="str">
        <f>IF(通常分様式!L259&lt;&gt;"",通常分様式!L259,"")</f>
        <v/>
      </c>
      <c r="U250" s="417" t="str">
        <f>IF(通常分様式!M259&lt;&gt;"",通常分様式!M259,"")</f>
        <v/>
      </c>
      <c r="V250" s="399" t="str">
        <f>IF(通常分様式!N259&lt;&gt;"",通常分様式!N259,"")</f>
        <v/>
      </c>
      <c r="W250" s="417" t="str">
        <f>IF(通常分様式!O259&lt;&gt;"",通常分様式!O259,"")</f>
        <v/>
      </c>
      <c r="X250" s="417" t="str">
        <f>IF(通常分様式!P259&lt;&gt;"",通常分様式!P259,"")</f>
        <v/>
      </c>
      <c r="Y250" s="417" t="str">
        <f>IF(通常分様式!Q259&lt;&gt;"",通常分様式!Q259,"")</f>
        <v/>
      </c>
      <c r="Z250" s="399" t="str">
        <f>IF(通常分様式!R259&lt;&gt;"",通常分様式!R259,"")</f>
        <v/>
      </c>
      <c r="AA250" s="399" t="str">
        <f>IF(通常分様式!S259&lt;&gt;"",通常分様式!S259,"")</f>
        <v/>
      </c>
      <c r="AB250" s="399" t="str">
        <f>IF(通常分様式!T259&lt;&gt;"",通常分様式!T259,"")</f>
        <v/>
      </c>
      <c r="AC250" s="399" t="str">
        <f>IF(通常分様式!U259&lt;&gt;"",通常分様式!U259,"")</f>
        <v/>
      </c>
      <c r="AD250" s="399" t="str">
        <f>IF(通常分様式!V259&lt;&gt;"",通常分様式!V259,"")</f>
        <v/>
      </c>
      <c r="AE250" s="399" t="str">
        <f>IF(通常分様式!W259&lt;&gt;"",通常分様式!W259,"")</f>
        <v/>
      </c>
      <c r="AF250" s="399" t="str">
        <f>IF(通常分様式!X259&lt;&gt;"",通常分様式!X259,"")</f>
        <v/>
      </c>
      <c r="AG250" s="399" t="str">
        <f>IF(通常分様式!Y259&lt;&gt;"",通常分様式!Y259,"")</f>
        <v/>
      </c>
      <c r="AH250" s="399" t="str">
        <f>IF(通常分様式!Z259&lt;&gt;"",通常分様式!Z259,"")</f>
        <v/>
      </c>
      <c r="AI250" s="399" t="str">
        <f>IF(通常分様式!AA259&lt;&gt;"",通常分様式!AA259,"")</f>
        <v/>
      </c>
      <c r="AJ250" s="399" t="str">
        <f>IF(通常分様式!AB259&lt;&gt;"",通常分様式!AB259,"")</f>
        <v/>
      </c>
    </row>
    <row r="251" spans="1:36">
      <c r="A251" s="399" t="str">
        <f>IF(K251&lt;&gt;"",通常分様式!$G$3,"")</f>
        <v/>
      </c>
      <c r="B251" s="399" t="str">
        <f>IF(K251&lt;&gt;"",通常分様式!$G$4,"")</f>
        <v/>
      </c>
      <c r="C251" s="399" t="str">
        <f>IF(K251&lt;&gt;"",通常分様式!$G$5,"")</f>
        <v/>
      </c>
      <c r="D251" s="399"/>
      <c r="E251" s="399"/>
      <c r="F251" s="399"/>
      <c r="G251" s="399"/>
      <c r="H251" s="399"/>
      <c r="I251" s="399">
        <f>IF(通常分様式!A260&lt;&gt;"",通常分様式!A260,"")</f>
        <v>247</v>
      </c>
      <c r="J251" s="399" t="str">
        <f>IF(通常分様式!B260&lt;&gt;"",通常分様式!B260,"")</f>
        <v/>
      </c>
      <c r="K251" s="399" t="str">
        <f>IF(通常分様式!C260&lt;&gt;"",通常分様式!C260,"")</f>
        <v/>
      </c>
      <c r="L251" s="399" t="str">
        <f>IF(通常分様式!D260&lt;&gt;"",通常分様式!D260,"")</f>
        <v/>
      </c>
      <c r="M251" s="399" t="str">
        <f>IF(通常分様式!E260&lt;&gt;"",通常分様式!E260,"")</f>
        <v/>
      </c>
      <c r="N251" s="399" t="str">
        <f>IF(通常分様式!F260&lt;&gt;"",通常分様式!F260,"")</f>
        <v/>
      </c>
      <c r="O251" s="399" t="str">
        <f>IF(通常分様式!G260&lt;&gt;"",通常分様式!G260,"")</f>
        <v/>
      </c>
      <c r="P251" s="399" t="str">
        <f>IF(通常分様式!H260&lt;&gt;"",通常分様式!H260,"")</f>
        <v/>
      </c>
      <c r="Q251" s="399" t="str">
        <f>IF(通常分様式!I260&lt;&gt;"",通常分様式!I260,"")</f>
        <v/>
      </c>
      <c r="R251" s="399" t="str">
        <f>IF(通常分様式!J260&lt;&gt;"",通常分様式!J260,"")</f>
        <v/>
      </c>
      <c r="S251" s="399" t="str">
        <f>IF(通常分様式!K260&lt;&gt;"",通常分様式!K260,"")</f>
        <v/>
      </c>
      <c r="T251" s="399" t="str">
        <f>IF(通常分様式!L260&lt;&gt;"",通常分様式!L260,"")</f>
        <v/>
      </c>
      <c r="U251" s="417" t="str">
        <f>IF(通常分様式!M260&lt;&gt;"",通常分様式!M260,"")</f>
        <v/>
      </c>
      <c r="V251" s="399" t="str">
        <f>IF(通常分様式!N260&lt;&gt;"",通常分様式!N260,"")</f>
        <v/>
      </c>
      <c r="W251" s="417" t="str">
        <f>IF(通常分様式!O260&lt;&gt;"",通常分様式!O260,"")</f>
        <v/>
      </c>
      <c r="X251" s="417" t="str">
        <f>IF(通常分様式!P260&lt;&gt;"",通常分様式!P260,"")</f>
        <v/>
      </c>
      <c r="Y251" s="417" t="str">
        <f>IF(通常分様式!Q260&lt;&gt;"",通常分様式!Q260,"")</f>
        <v/>
      </c>
      <c r="Z251" s="399" t="str">
        <f>IF(通常分様式!R260&lt;&gt;"",通常分様式!R260,"")</f>
        <v/>
      </c>
      <c r="AA251" s="399" t="str">
        <f>IF(通常分様式!S260&lt;&gt;"",通常分様式!S260,"")</f>
        <v/>
      </c>
      <c r="AB251" s="399" t="str">
        <f>IF(通常分様式!T260&lt;&gt;"",通常分様式!T260,"")</f>
        <v/>
      </c>
      <c r="AC251" s="399" t="str">
        <f>IF(通常分様式!U260&lt;&gt;"",通常分様式!U260,"")</f>
        <v/>
      </c>
      <c r="AD251" s="399" t="str">
        <f>IF(通常分様式!V260&lt;&gt;"",通常分様式!V260,"")</f>
        <v/>
      </c>
      <c r="AE251" s="399" t="str">
        <f>IF(通常分様式!W260&lt;&gt;"",通常分様式!W260,"")</f>
        <v/>
      </c>
      <c r="AF251" s="399" t="str">
        <f>IF(通常分様式!X260&lt;&gt;"",通常分様式!X260,"")</f>
        <v/>
      </c>
      <c r="AG251" s="399" t="str">
        <f>IF(通常分様式!Y260&lt;&gt;"",通常分様式!Y260,"")</f>
        <v/>
      </c>
      <c r="AH251" s="399" t="str">
        <f>IF(通常分様式!Z260&lt;&gt;"",通常分様式!Z260,"")</f>
        <v/>
      </c>
      <c r="AI251" s="399" t="str">
        <f>IF(通常分様式!AA260&lt;&gt;"",通常分様式!AA260,"")</f>
        <v/>
      </c>
      <c r="AJ251" s="399" t="str">
        <f>IF(通常分様式!AB260&lt;&gt;"",通常分様式!AB260,"")</f>
        <v/>
      </c>
    </row>
    <row r="252" spans="1:36">
      <c r="A252" s="399" t="str">
        <f>IF(K252&lt;&gt;"",通常分様式!$G$3,"")</f>
        <v/>
      </c>
      <c r="B252" s="399" t="str">
        <f>IF(K252&lt;&gt;"",通常分様式!$G$4,"")</f>
        <v/>
      </c>
      <c r="C252" s="399" t="str">
        <f>IF(K252&lt;&gt;"",通常分様式!$G$5,"")</f>
        <v/>
      </c>
      <c r="D252" s="399"/>
      <c r="E252" s="399"/>
      <c r="F252" s="399"/>
      <c r="G252" s="399"/>
      <c r="H252" s="399"/>
      <c r="I252" s="399">
        <f>IF(通常分様式!A261&lt;&gt;"",通常分様式!A261,"")</f>
        <v>248</v>
      </c>
      <c r="J252" s="399" t="str">
        <f>IF(通常分様式!B261&lt;&gt;"",通常分様式!B261,"")</f>
        <v/>
      </c>
      <c r="K252" s="399" t="str">
        <f>IF(通常分様式!C261&lt;&gt;"",通常分様式!C261,"")</f>
        <v/>
      </c>
      <c r="L252" s="399" t="str">
        <f>IF(通常分様式!D261&lt;&gt;"",通常分様式!D261,"")</f>
        <v/>
      </c>
      <c r="M252" s="399" t="str">
        <f>IF(通常分様式!E261&lt;&gt;"",通常分様式!E261,"")</f>
        <v/>
      </c>
      <c r="N252" s="399" t="str">
        <f>IF(通常分様式!F261&lt;&gt;"",通常分様式!F261,"")</f>
        <v/>
      </c>
      <c r="O252" s="399" t="str">
        <f>IF(通常分様式!G261&lt;&gt;"",通常分様式!G261,"")</f>
        <v/>
      </c>
      <c r="P252" s="399" t="str">
        <f>IF(通常分様式!H261&lt;&gt;"",通常分様式!H261,"")</f>
        <v/>
      </c>
      <c r="Q252" s="399" t="str">
        <f>IF(通常分様式!I261&lt;&gt;"",通常分様式!I261,"")</f>
        <v/>
      </c>
      <c r="R252" s="399" t="str">
        <f>IF(通常分様式!J261&lt;&gt;"",通常分様式!J261,"")</f>
        <v/>
      </c>
      <c r="S252" s="399" t="str">
        <f>IF(通常分様式!K261&lt;&gt;"",通常分様式!K261,"")</f>
        <v/>
      </c>
      <c r="T252" s="399" t="str">
        <f>IF(通常分様式!L261&lt;&gt;"",通常分様式!L261,"")</f>
        <v/>
      </c>
      <c r="U252" s="417" t="str">
        <f>IF(通常分様式!M261&lt;&gt;"",通常分様式!M261,"")</f>
        <v/>
      </c>
      <c r="V252" s="399" t="str">
        <f>IF(通常分様式!N261&lt;&gt;"",通常分様式!N261,"")</f>
        <v/>
      </c>
      <c r="W252" s="417" t="str">
        <f>IF(通常分様式!O261&lt;&gt;"",通常分様式!O261,"")</f>
        <v/>
      </c>
      <c r="X252" s="417" t="str">
        <f>IF(通常分様式!P261&lt;&gt;"",通常分様式!P261,"")</f>
        <v/>
      </c>
      <c r="Y252" s="417" t="str">
        <f>IF(通常分様式!Q261&lt;&gt;"",通常分様式!Q261,"")</f>
        <v/>
      </c>
      <c r="Z252" s="399" t="str">
        <f>IF(通常分様式!R261&lt;&gt;"",通常分様式!R261,"")</f>
        <v/>
      </c>
      <c r="AA252" s="399" t="str">
        <f>IF(通常分様式!S261&lt;&gt;"",通常分様式!S261,"")</f>
        <v/>
      </c>
      <c r="AB252" s="399" t="str">
        <f>IF(通常分様式!T261&lt;&gt;"",通常分様式!T261,"")</f>
        <v/>
      </c>
      <c r="AC252" s="399" t="str">
        <f>IF(通常分様式!U261&lt;&gt;"",通常分様式!U261,"")</f>
        <v/>
      </c>
      <c r="AD252" s="399" t="str">
        <f>IF(通常分様式!V261&lt;&gt;"",通常分様式!V261,"")</f>
        <v/>
      </c>
      <c r="AE252" s="399" t="str">
        <f>IF(通常分様式!W261&lt;&gt;"",通常分様式!W261,"")</f>
        <v/>
      </c>
      <c r="AF252" s="399" t="str">
        <f>IF(通常分様式!X261&lt;&gt;"",通常分様式!X261,"")</f>
        <v/>
      </c>
      <c r="AG252" s="399" t="str">
        <f>IF(通常分様式!Y261&lt;&gt;"",通常分様式!Y261,"")</f>
        <v/>
      </c>
      <c r="AH252" s="399" t="str">
        <f>IF(通常分様式!Z261&lt;&gt;"",通常分様式!Z261,"")</f>
        <v/>
      </c>
      <c r="AI252" s="399" t="str">
        <f>IF(通常分様式!AA261&lt;&gt;"",通常分様式!AA261,"")</f>
        <v/>
      </c>
      <c r="AJ252" s="399" t="str">
        <f>IF(通常分様式!AB261&lt;&gt;"",通常分様式!AB261,"")</f>
        <v/>
      </c>
    </row>
    <row r="253" spans="1:36">
      <c r="A253" s="399" t="str">
        <f>IF(K253&lt;&gt;"",通常分様式!$G$3,"")</f>
        <v/>
      </c>
      <c r="B253" s="399" t="str">
        <f>IF(K253&lt;&gt;"",通常分様式!$G$4,"")</f>
        <v/>
      </c>
      <c r="C253" s="399" t="str">
        <f>IF(K253&lt;&gt;"",通常分様式!$G$5,"")</f>
        <v/>
      </c>
      <c r="D253" s="399"/>
      <c r="E253" s="399"/>
      <c r="F253" s="399"/>
      <c r="G253" s="399"/>
      <c r="H253" s="399"/>
      <c r="I253" s="399">
        <f>IF(通常分様式!A262&lt;&gt;"",通常分様式!A262,"")</f>
        <v>249</v>
      </c>
      <c r="J253" s="399" t="str">
        <f>IF(通常分様式!B262&lt;&gt;"",通常分様式!B262,"")</f>
        <v/>
      </c>
      <c r="K253" s="399" t="str">
        <f>IF(通常分様式!C262&lt;&gt;"",通常分様式!C262,"")</f>
        <v/>
      </c>
      <c r="L253" s="399" t="str">
        <f>IF(通常分様式!D262&lt;&gt;"",通常分様式!D262,"")</f>
        <v/>
      </c>
      <c r="M253" s="399" t="str">
        <f>IF(通常分様式!E262&lt;&gt;"",通常分様式!E262,"")</f>
        <v/>
      </c>
      <c r="N253" s="399" t="str">
        <f>IF(通常分様式!F262&lt;&gt;"",通常分様式!F262,"")</f>
        <v/>
      </c>
      <c r="O253" s="399" t="str">
        <f>IF(通常分様式!G262&lt;&gt;"",通常分様式!G262,"")</f>
        <v/>
      </c>
      <c r="P253" s="399" t="str">
        <f>IF(通常分様式!H262&lt;&gt;"",通常分様式!H262,"")</f>
        <v/>
      </c>
      <c r="Q253" s="399" t="str">
        <f>IF(通常分様式!I262&lt;&gt;"",通常分様式!I262,"")</f>
        <v/>
      </c>
      <c r="R253" s="399" t="str">
        <f>IF(通常分様式!J262&lt;&gt;"",通常分様式!J262,"")</f>
        <v/>
      </c>
      <c r="S253" s="399" t="str">
        <f>IF(通常分様式!K262&lt;&gt;"",通常分様式!K262,"")</f>
        <v/>
      </c>
      <c r="T253" s="399" t="str">
        <f>IF(通常分様式!L262&lt;&gt;"",通常分様式!L262,"")</f>
        <v/>
      </c>
      <c r="U253" s="417" t="str">
        <f>IF(通常分様式!M262&lt;&gt;"",通常分様式!M262,"")</f>
        <v/>
      </c>
      <c r="V253" s="399" t="str">
        <f>IF(通常分様式!N262&lt;&gt;"",通常分様式!N262,"")</f>
        <v/>
      </c>
      <c r="W253" s="417" t="str">
        <f>IF(通常分様式!O262&lt;&gt;"",通常分様式!O262,"")</f>
        <v/>
      </c>
      <c r="X253" s="417" t="str">
        <f>IF(通常分様式!P262&lt;&gt;"",通常分様式!P262,"")</f>
        <v/>
      </c>
      <c r="Y253" s="417" t="str">
        <f>IF(通常分様式!Q262&lt;&gt;"",通常分様式!Q262,"")</f>
        <v/>
      </c>
      <c r="Z253" s="399" t="str">
        <f>IF(通常分様式!R262&lt;&gt;"",通常分様式!R262,"")</f>
        <v/>
      </c>
      <c r="AA253" s="399" t="str">
        <f>IF(通常分様式!S262&lt;&gt;"",通常分様式!S262,"")</f>
        <v/>
      </c>
      <c r="AB253" s="399" t="str">
        <f>IF(通常分様式!T262&lt;&gt;"",通常分様式!T262,"")</f>
        <v/>
      </c>
      <c r="AC253" s="399" t="str">
        <f>IF(通常分様式!U262&lt;&gt;"",通常分様式!U262,"")</f>
        <v/>
      </c>
      <c r="AD253" s="399" t="str">
        <f>IF(通常分様式!V262&lt;&gt;"",通常分様式!V262,"")</f>
        <v/>
      </c>
      <c r="AE253" s="399" t="str">
        <f>IF(通常分様式!W262&lt;&gt;"",通常分様式!W262,"")</f>
        <v/>
      </c>
      <c r="AF253" s="399" t="str">
        <f>IF(通常分様式!X262&lt;&gt;"",通常分様式!X262,"")</f>
        <v/>
      </c>
      <c r="AG253" s="399" t="str">
        <f>IF(通常分様式!Y262&lt;&gt;"",通常分様式!Y262,"")</f>
        <v/>
      </c>
      <c r="AH253" s="399" t="str">
        <f>IF(通常分様式!Z262&lt;&gt;"",通常分様式!Z262,"")</f>
        <v/>
      </c>
      <c r="AI253" s="399" t="str">
        <f>IF(通常分様式!AA262&lt;&gt;"",通常分様式!AA262,"")</f>
        <v/>
      </c>
      <c r="AJ253" s="399" t="str">
        <f>IF(通常分様式!AB262&lt;&gt;"",通常分様式!AB262,"")</f>
        <v/>
      </c>
    </row>
    <row r="254" spans="1:36">
      <c r="A254" s="399" t="str">
        <f>IF(K254&lt;&gt;"",通常分様式!$G$3,"")</f>
        <v/>
      </c>
      <c r="B254" s="399" t="str">
        <f>IF(K254&lt;&gt;"",通常分様式!$G$4,"")</f>
        <v/>
      </c>
      <c r="C254" s="399" t="str">
        <f>IF(K254&lt;&gt;"",通常分様式!$G$5,"")</f>
        <v/>
      </c>
      <c r="D254" s="399"/>
      <c r="E254" s="399"/>
      <c r="F254" s="399"/>
      <c r="G254" s="399"/>
      <c r="H254" s="399"/>
      <c r="I254" s="399">
        <f>IF(通常分様式!A263&lt;&gt;"",通常分様式!A263,"")</f>
        <v>250</v>
      </c>
      <c r="J254" s="399" t="str">
        <f>IF(通常分様式!B263&lt;&gt;"",通常分様式!B263,"")</f>
        <v/>
      </c>
      <c r="K254" s="399" t="str">
        <f>IF(通常分様式!C263&lt;&gt;"",通常分様式!C263,"")</f>
        <v/>
      </c>
      <c r="L254" s="399" t="str">
        <f>IF(通常分様式!D263&lt;&gt;"",通常分様式!D263,"")</f>
        <v/>
      </c>
      <c r="M254" s="399" t="str">
        <f>IF(通常分様式!E263&lt;&gt;"",通常分様式!E263,"")</f>
        <v/>
      </c>
      <c r="N254" s="399" t="str">
        <f>IF(通常分様式!F263&lt;&gt;"",通常分様式!F263,"")</f>
        <v/>
      </c>
      <c r="O254" s="399" t="str">
        <f>IF(通常分様式!G263&lt;&gt;"",通常分様式!G263,"")</f>
        <v/>
      </c>
      <c r="P254" s="399" t="str">
        <f>IF(通常分様式!H263&lt;&gt;"",通常分様式!H263,"")</f>
        <v/>
      </c>
      <c r="Q254" s="399" t="str">
        <f>IF(通常分様式!I263&lt;&gt;"",通常分様式!I263,"")</f>
        <v/>
      </c>
      <c r="R254" s="399" t="str">
        <f>IF(通常分様式!J263&lt;&gt;"",通常分様式!J263,"")</f>
        <v/>
      </c>
      <c r="S254" s="399" t="str">
        <f>IF(通常分様式!K263&lt;&gt;"",通常分様式!K263,"")</f>
        <v/>
      </c>
      <c r="T254" s="399" t="str">
        <f>IF(通常分様式!L263&lt;&gt;"",通常分様式!L263,"")</f>
        <v/>
      </c>
      <c r="U254" s="417" t="str">
        <f>IF(通常分様式!M263&lt;&gt;"",通常分様式!M263,"")</f>
        <v/>
      </c>
      <c r="V254" s="399" t="str">
        <f>IF(通常分様式!N263&lt;&gt;"",通常分様式!N263,"")</f>
        <v/>
      </c>
      <c r="W254" s="417" t="str">
        <f>IF(通常分様式!O263&lt;&gt;"",通常分様式!O263,"")</f>
        <v/>
      </c>
      <c r="X254" s="417" t="str">
        <f>IF(通常分様式!P263&lt;&gt;"",通常分様式!P263,"")</f>
        <v/>
      </c>
      <c r="Y254" s="417" t="str">
        <f>IF(通常分様式!Q263&lt;&gt;"",通常分様式!Q263,"")</f>
        <v/>
      </c>
      <c r="Z254" s="399" t="str">
        <f>IF(通常分様式!R263&lt;&gt;"",通常分様式!R263,"")</f>
        <v/>
      </c>
      <c r="AA254" s="399" t="str">
        <f>IF(通常分様式!S263&lt;&gt;"",通常分様式!S263,"")</f>
        <v/>
      </c>
      <c r="AB254" s="399" t="str">
        <f>IF(通常分様式!T263&lt;&gt;"",通常分様式!T263,"")</f>
        <v/>
      </c>
      <c r="AC254" s="399" t="str">
        <f>IF(通常分様式!U263&lt;&gt;"",通常分様式!U263,"")</f>
        <v/>
      </c>
      <c r="AD254" s="399" t="str">
        <f>IF(通常分様式!V263&lt;&gt;"",通常分様式!V263,"")</f>
        <v/>
      </c>
      <c r="AE254" s="399" t="str">
        <f>IF(通常分様式!W263&lt;&gt;"",通常分様式!W263,"")</f>
        <v/>
      </c>
      <c r="AF254" s="399" t="str">
        <f>IF(通常分様式!X263&lt;&gt;"",通常分様式!X263,"")</f>
        <v/>
      </c>
      <c r="AG254" s="399" t="str">
        <f>IF(通常分様式!Y263&lt;&gt;"",通常分様式!Y263,"")</f>
        <v/>
      </c>
      <c r="AH254" s="399" t="str">
        <f>IF(通常分様式!Z263&lt;&gt;"",通常分様式!Z263,"")</f>
        <v/>
      </c>
      <c r="AI254" s="399" t="str">
        <f>IF(通常分様式!AA263&lt;&gt;"",通常分様式!AA263,"")</f>
        <v/>
      </c>
      <c r="AJ254" s="399" t="str">
        <f>IF(通常分様式!AB263&lt;&gt;"",通常分様式!AB263,"")</f>
        <v/>
      </c>
    </row>
    <row r="255" spans="1:36">
      <c r="A255" s="399" t="str">
        <f>IF(K255&lt;&gt;"",通常分様式!$G$3,"")</f>
        <v/>
      </c>
      <c r="B255" s="399" t="str">
        <f>IF(K255&lt;&gt;"",通常分様式!$G$4,"")</f>
        <v/>
      </c>
      <c r="C255" s="399" t="str">
        <f>IF(K255&lt;&gt;"",通常分様式!$G$5,"")</f>
        <v/>
      </c>
      <c r="D255" s="399"/>
      <c r="E255" s="399"/>
      <c r="F255" s="399"/>
      <c r="G255" s="399"/>
      <c r="H255" s="399"/>
      <c r="I255" s="399">
        <f>IF(通常分様式!A264&lt;&gt;"",通常分様式!A264,"")</f>
        <v>251</v>
      </c>
      <c r="J255" s="399" t="str">
        <f>IF(通常分様式!B264&lt;&gt;"",通常分様式!B264,"")</f>
        <v/>
      </c>
      <c r="K255" s="399" t="str">
        <f>IF(通常分様式!C264&lt;&gt;"",通常分様式!C264,"")</f>
        <v/>
      </c>
      <c r="L255" s="399" t="str">
        <f>IF(通常分様式!D264&lt;&gt;"",通常分様式!D264,"")</f>
        <v/>
      </c>
      <c r="M255" s="399" t="str">
        <f>IF(通常分様式!E264&lt;&gt;"",通常分様式!E264,"")</f>
        <v/>
      </c>
      <c r="N255" s="399" t="str">
        <f>IF(通常分様式!F264&lt;&gt;"",通常分様式!F264,"")</f>
        <v/>
      </c>
      <c r="O255" s="399" t="str">
        <f>IF(通常分様式!G264&lt;&gt;"",通常分様式!G264,"")</f>
        <v/>
      </c>
      <c r="P255" s="399" t="str">
        <f>IF(通常分様式!H264&lt;&gt;"",通常分様式!H264,"")</f>
        <v/>
      </c>
      <c r="Q255" s="399" t="str">
        <f>IF(通常分様式!I264&lt;&gt;"",通常分様式!I264,"")</f>
        <v/>
      </c>
      <c r="R255" s="399" t="str">
        <f>IF(通常分様式!J264&lt;&gt;"",通常分様式!J264,"")</f>
        <v/>
      </c>
      <c r="S255" s="399" t="str">
        <f>IF(通常分様式!K264&lt;&gt;"",通常分様式!K264,"")</f>
        <v/>
      </c>
      <c r="T255" s="399" t="str">
        <f>IF(通常分様式!L264&lt;&gt;"",通常分様式!L264,"")</f>
        <v/>
      </c>
      <c r="U255" s="417" t="str">
        <f>IF(通常分様式!M264&lt;&gt;"",通常分様式!M264,"")</f>
        <v/>
      </c>
      <c r="V255" s="399" t="str">
        <f>IF(通常分様式!N264&lt;&gt;"",通常分様式!N264,"")</f>
        <v/>
      </c>
      <c r="W255" s="417" t="str">
        <f>IF(通常分様式!O264&lt;&gt;"",通常分様式!O264,"")</f>
        <v/>
      </c>
      <c r="X255" s="417" t="str">
        <f>IF(通常分様式!P264&lt;&gt;"",通常分様式!P264,"")</f>
        <v/>
      </c>
      <c r="Y255" s="417" t="str">
        <f>IF(通常分様式!Q264&lt;&gt;"",通常分様式!Q264,"")</f>
        <v/>
      </c>
      <c r="Z255" s="399" t="str">
        <f>IF(通常分様式!R264&lt;&gt;"",通常分様式!R264,"")</f>
        <v/>
      </c>
      <c r="AA255" s="399" t="str">
        <f>IF(通常分様式!S264&lt;&gt;"",通常分様式!S264,"")</f>
        <v/>
      </c>
      <c r="AB255" s="399" t="str">
        <f>IF(通常分様式!T264&lt;&gt;"",通常分様式!T264,"")</f>
        <v/>
      </c>
      <c r="AC255" s="399" t="str">
        <f>IF(通常分様式!U264&lt;&gt;"",通常分様式!U264,"")</f>
        <v/>
      </c>
      <c r="AD255" s="399" t="str">
        <f>IF(通常分様式!V264&lt;&gt;"",通常分様式!V264,"")</f>
        <v/>
      </c>
      <c r="AE255" s="399" t="str">
        <f>IF(通常分様式!W264&lt;&gt;"",通常分様式!W264,"")</f>
        <v/>
      </c>
      <c r="AF255" s="399" t="str">
        <f>IF(通常分様式!X264&lt;&gt;"",通常分様式!X264,"")</f>
        <v/>
      </c>
      <c r="AG255" s="399" t="str">
        <f>IF(通常分様式!Y264&lt;&gt;"",通常分様式!Y264,"")</f>
        <v/>
      </c>
      <c r="AH255" s="399" t="str">
        <f>IF(通常分様式!Z264&lt;&gt;"",通常分様式!Z264,"")</f>
        <v/>
      </c>
      <c r="AI255" s="399" t="str">
        <f>IF(通常分様式!AA264&lt;&gt;"",通常分様式!AA264,"")</f>
        <v/>
      </c>
      <c r="AJ255" s="399" t="str">
        <f>IF(通常分様式!AB264&lt;&gt;"",通常分様式!AB264,"")</f>
        <v/>
      </c>
    </row>
    <row r="256" spans="1:36">
      <c r="A256" s="399" t="str">
        <f>IF(K256&lt;&gt;"",通常分様式!$G$3,"")</f>
        <v/>
      </c>
      <c r="B256" s="399" t="str">
        <f>IF(K256&lt;&gt;"",通常分様式!$G$4,"")</f>
        <v/>
      </c>
      <c r="C256" s="399" t="str">
        <f>IF(K256&lt;&gt;"",通常分様式!$G$5,"")</f>
        <v/>
      </c>
      <c r="D256" s="399"/>
      <c r="E256" s="399"/>
      <c r="F256" s="399"/>
      <c r="G256" s="399"/>
      <c r="H256" s="399"/>
      <c r="I256" s="399">
        <f>IF(通常分様式!A265&lt;&gt;"",通常分様式!A265,"")</f>
        <v>252</v>
      </c>
      <c r="J256" s="399" t="str">
        <f>IF(通常分様式!B265&lt;&gt;"",通常分様式!B265,"")</f>
        <v/>
      </c>
      <c r="K256" s="399" t="str">
        <f>IF(通常分様式!C265&lt;&gt;"",通常分様式!C265,"")</f>
        <v/>
      </c>
      <c r="L256" s="399" t="str">
        <f>IF(通常分様式!D265&lt;&gt;"",通常分様式!D265,"")</f>
        <v/>
      </c>
      <c r="M256" s="399" t="str">
        <f>IF(通常分様式!E265&lt;&gt;"",通常分様式!E265,"")</f>
        <v/>
      </c>
      <c r="N256" s="399" t="str">
        <f>IF(通常分様式!F265&lt;&gt;"",通常分様式!F265,"")</f>
        <v/>
      </c>
      <c r="O256" s="399" t="str">
        <f>IF(通常分様式!G265&lt;&gt;"",通常分様式!G265,"")</f>
        <v/>
      </c>
      <c r="P256" s="399" t="str">
        <f>IF(通常分様式!H265&lt;&gt;"",通常分様式!H265,"")</f>
        <v/>
      </c>
      <c r="Q256" s="399" t="str">
        <f>IF(通常分様式!I265&lt;&gt;"",通常分様式!I265,"")</f>
        <v/>
      </c>
      <c r="R256" s="399" t="str">
        <f>IF(通常分様式!J265&lt;&gt;"",通常分様式!J265,"")</f>
        <v/>
      </c>
      <c r="S256" s="399" t="str">
        <f>IF(通常分様式!K265&lt;&gt;"",通常分様式!K265,"")</f>
        <v/>
      </c>
      <c r="T256" s="399" t="str">
        <f>IF(通常分様式!L265&lt;&gt;"",通常分様式!L265,"")</f>
        <v/>
      </c>
      <c r="U256" s="417" t="str">
        <f>IF(通常分様式!M265&lt;&gt;"",通常分様式!M265,"")</f>
        <v/>
      </c>
      <c r="V256" s="399" t="str">
        <f>IF(通常分様式!N265&lt;&gt;"",通常分様式!N265,"")</f>
        <v/>
      </c>
      <c r="W256" s="417" t="str">
        <f>IF(通常分様式!O265&lt;&gt;"",通常分様式!O265,"")</f>
        <v/>
      </c>
      <c r="X256" s="417" t="str">
        <f>IF(通常分様式!P265&lt;&gt;"",通常分様式!P265,"")</f>
        <v/>
      </c>
      <c r="Y256" s="417" t="str">
        <f>IF(通常分様式!Q265&lt;&gt;"",通常分様式!Q265,"")</f>
        <v/>
      </c>
      <c r="Z256" s="399" t="str">
        <f>IF(通常分様式!R265&lt;&gt;"",通常分様式!R265,"")</f>
        <v/>
      </c>
      <c r="AA256" s="399" t="str">
        <f>IF(通常分様式!S265&lt;&gt;"",通常分様式!S265,"")</f>
        <v/>
      </c>
      <c r="AB256" s="399" t="str">
        <f>IF(通常分様式!T265&lt;&gt;"",通常分様式!T265,"")</f>
        <v/>
      </c>
      <c r="AC256" s="399" t="str">
        <f>IF(通常分様式!U265&lt;&gt;"",通常分様式!U265,"")</f>
        <v/>
      </c>
      <c r="AD256" s="399" t="str">
        <f>IF(通常分様式!V265&lt;&gt;"",通常分様式!V265,"")</f>
        <v/>
      </c>
      <c r="AE256" s="399" t="str">
        <f>IF(通常分様式!W265&lt;&gt;"",通常分様式!W265,"")</f>
        <v/>
      </c>
      <c r="AF256" s="399" t="str">
        <f>IF(通常分様式!X265&lt;&gt;"",通常分様式!X265,"")</f>
        <v/>
      </c>
      <c r="AG256" s="399" t="str">
        <f>IF(通常分様式!Y265&lt;&gt;"",通常分様式!Y265,"")</f>
        <v/>
      </c>
      <c r="AH256" s="399" t="str">
        <f>IF(通常分様式!Z265&lt;&gt;"",通常分様式!Z265,"")</f>
        <v/>
      </c>
      <c r="AI256" s="399" t="str">
        <f>IF(通常分様式!AA265&lt;&gt;"",通常分様式!AA265,"")</f>
        <v/>
      </c>
      <c r="AJ256" s="399" t="str">
        <f>IF(通常分様式!AB265&lt;&gt;"",通常分様式!AB265,"")</f>
        <v/>
      </c>
    </row>
    <row r="257" spans="1:36">
      <c r="A257" s="399" t="str">
        <f>IF(K257&lt;&gt;"",通常分様式!$G$3,"")</f>
        <v/>
      </c>
      <c r="B257" s="399" t="str">
        <f>IF(K257&lt;&gt;"",通常分様式!$G$4,"")</f>
        <v/>
      </c>
      <c r="C257" s="399" t="str">
        <f>IF(K257&lt;&gt;"",通常分様式!$G$5,"")</f>
        <v/>
      </c>
      <c r="D257" s="399"/>
      <c r="E257" s="399"/>
      <c r="F257" s="399"/>
      <c r="G257" s="399"/>
      <c r="H257" s="399"/>
      <c r="I257" s="399">
        <f>IF(通常分様式!A266&lt;&gt;"",通常分様式!A266,"")</f>
        <v>253</v>
      </c>
      <c r="J257" s="399" t="str">
        <f>IF(通常分様式!B266&lt;&gt;"",通常分様式!B266,"")</f>
        <v/>
      </c>
      <c r="K257" s="399" t="str">
        <f>IF(通常分様式!C266&lt;&gt;"",通常分様式!C266,"")</f>
        <v/>
      </c>
      <c r="L257" s="399" t="str">
        <f>IF(通常分様式!D266&lt;&gt;"",通常分様式!D266,"")</f>
        <v/>
      </c>
      <c r="M257" s="399" t="str">
        <f>IF(通常分様式!E266&lt;&gt;"",通常分様式!E266,"")</f>
        <v/>
      </c>
      <c r="N257" s="399" t="str">
        <f>IF(通常分様式!F266&lt;&gt;"",通常分様式!F266,"")</f>
        <v/>
      </c>
      <c r="O257" s="399" t="str">
        <f>IF(通常分様式!G266&lt;&gt;"",通常分様式!G266,"")</f>
        <v/>
      </c>
      <c r="P257" s="399" t="str">
        <f>IF(通常分様式!H266&lt;&gt;"",通常分様式!H266,"")</f>
        <v/>
      </c>
      <c r="Q257" s="399" t="str">
        <f>IF(通常分様式!I266&lt;&gt;"",通常分様式!I266,"")</f>
        <v/>
      </c>
      <c r="R257" s="399" t="str">
        <f>IF(通常分様式!J266&lt;&gt;"",通常分様式!J266,"")</f>
        <v/>
      </c>
      <c r="S257" s="399" t="str">
        <f>IF(通常分様式!K266&lt;&gt;"",通常分様式!K266,"")</f>
        <v/>
      </c>
      <c r="T257" s="399" t="str">
        <f>IF(通常分様式!L266&lt;&gt;"",通常分様式!L266,"")</f>
        <v/>
      </c>
      <c r="U257" s="417" t="str">
        <f>IF(通常分様式!M266&lt;&gt;"",通常分様式!M266,"")</f>
        <v/>
      </c>
      <c r="V257" s="399" t="str">
        <f>IF(通常分様式!N266&lt;&gt;"",通常分様式!N266,"")</f>
        <v/>
      </c>
      <c r="W257" s="417" t="str">
        <f>IF(通常分様式!O266&lt;&gt;"",通常分様式!O266,"")</f>
        <v/>
      </c>
      <c r="X257" s="417" t="str">
        <f>IF(通常分様式!P266&lt;&gt;"",通常分様式!P266,"")</f>
        <v/>
      </c>
      <c r="Y257" s="417" t="str">
        <f>IF(通常分様式!Q266&lt;&gt;"",通常分様式!Q266,"")</f>
        <v/>
      </c>
      <c r="Z257" s="399" t="str">
        <f>IF(通常分様式!R266&lt;&gt;"",通常分様式!R266,"")</f>
        <v/>
      </c>
      <c r="AA257" s="399" t="str">
        <f>IF(通常分様式!S266&lt;&gt;"",通常分様式!S266,"")</f>
        <v/>
      </c>
      <c r="AB257" s="399" t="str">
        <f>IF(通常分様式!T266&lt;&gt;"",通常分様式!T266,"")</f>
        <v/>
      </c>
      <c r="AC257" s="399" t="str">
        <f>IF(通常分様式!U266&lt;&gt;"",通常分様式!U266,"")</f>
        <v/>
      </c>
      <c r="AD257" s="399" t="str">
        <f>IF(通常分様式!V266&lt;&gt;"",通常分様式!V266,"")</f>
        <v/>
      </c>
      <c r="AE257" s="399" t="str">
        <f>IF(通常分様式!W266&lt;&gt;"",通常分様式!W266,"")</f>
        <v/>
      </c>
      <c r="AF257" s="399" t="str">
        <f>IF(通常分様式!X266&lt;&gt;"",通常分様式!X266,"")</f>
        <v/>
      </c>
      <c r="AG257" s="399" t="str">
        <f>IF(通常分様式!Y266&lt;&gt;"",通常分様式!Y266,"")</f>
        <v/>
      </c>
      <c r="AH257" s="399" t="str">
        <f>IF(通常分様式!Z266&lt;&gt;"",通常分様式!Z266,"")</f>
        <v/>
      </c>
      <c r="AI257" s="399" t="str">
        <f>IF(通常分様式!AA266&lt;&gt;"",通常分様式!AA266,"")</f>
        <v/>
      </c>
      <c r="AJ257" s="399" t="str">
        <f>IF(通常分様式!AB266&lt;&gt;"",通常分様式!AB266,"")</f>
        <v/>
      </c>
    </row>
    <row r="258" spans="1:36">
      <c r="A258" s="399" t="str">
        <f>IF(K258&lt;&gt;"",通常分様式!$G$3,"")</f>
        <v/>
      </c>
      <c r="B258" s="399" t="str">
        <f>IF(K258&lt;&gt;"",通常分様式!$G$4,"")</f>
        <v/>
      </c>
      <c r="C258" s="399" t="str">
        <f>IF(K258&lt;&gt;"",通常分様式!$G$5,"")</f>
        <v/>
      </c>
      <c r="D258" s="399"/>
      <c r="E258" s="399"/>
      <c r="F258" s="399"/>
      <c r="G258" s="399"/>
      <c r="H258" s="399"/>
      <c r="I258" s="399">
        <f>IF(通常分様式!A267&lt;&gt;"",通常分様式!A267,"")</f>
        <v>254</v>
      </c>
      <c r="J258" s="399" t="str">
        <f>IF(通常分様式!B267&lt;&gt;"",通常分様式!B267,"")</f>
        <v/>
      </c>
      <c r="K258" s="399" t="str">
        <f>IF(通常分様式!C267&lt;&gt;"",通常分様式!C267,"")</f>
        <v/>
      </c>
      <c r="L258" s="399" t="str">
        <f>IF(通常分様式!D267&lt;&gt;"",通常分様式!D267,"")</f>
        <v/>
      </c>
      <c r="M258" s="399" t="str">
        <f>IF(通常分様式!E267&lt;&gt;"",通常分様式!E267,"")</f>
        <v/>
      </c>
      <c r="N258" s="399" t="str">
        <f>IF(通常分様式!F267&lt;&gt;"",通常分様式!F267,"")</f>
        <v/>
      </c>
      <c r="O258" s="399" t="str">
        <f>IF(通常分様式!G267&lt;&gt;"",通常分様式!G267,"")</f>
        <v/>
      </c>
      <c r="P258" s="399" t="str">
        <f>IF(通常分様式!H267&lt;&gt;"",通常分様式!H267,"")</f>
        <v/>
      </c>
      <c r="Q258" s="399" t="str">
        <f>IF(通常分様式!I267&lt;&gt;"",通常分様式!I267,"")</f>
        <v/>
      </c>
      <c r="R258" s="399" t="str">
        <f>IF(通常分様式!J267&lt;&gt;"",通常分様式!J267,"")</f>
        <v/>
      </c>
      <c r="S258" s="399" t="str">
        <f>IF(通常分様式!K267&lt;&gt;"",通常分様式!K267,"")</f>
        <v/>
      </c>
      <c r="T258" s="399" t="str">
        <f>IF(通常分様式!L267&lt;&gt;"",通常分様式!L267,"")</f>
        <v/>
      </c>
      <c r="U258" s="417" t="str">
        <f>IF(通常分様式!M267&lt;&gt;"",通常分様式!M267,"")</f>
        <v/>
      </c>
      <c r="V258" s="399" t="str">
        <f>IF(通常分様式!N267&lt;&gt;"",通常分様式!N267,"")</f>
        <v/>
      </c>
      <c r="W258" s="417" t="str">
        <f>IF(通常分様式!O267&lt;&gt;"",通常分様式!O267,"")</f>
        <v/>
      </c>
      <c r="X258" s="417" t="str">
        <f>IF(通常分様式!P267&lt;&gt;"",通常分様式!P267,"")</f>
        <v/>
      </c>
      <c r="Y258" s="417" t="str">
        <f>IF(通常分様式!Q267&lt;&gt;"",通常分様式!Q267,"")</f>
        <v/>
      </c>
      <c r="Z258" s="399" t="str">
        <f>IF(通常分様式!R267&lt;&gt;"",通常分様式!R267,"")</f>
        <v/>
      </c>
      <c r="AA258" s="399" t="str">
        <f>IF(通常分様式!S267&lt;&gt;"",通常分様式!S267,"")</f>
        <v/>
      </c>
      <c r="AB258" s="399" t="str">
        <f>IF(通常分様式!T267&lt;&gt;"",通常分様式!T267,"")</f>
        <v/>
      </c>
      <c r="AC258" s="399" t="str">
        <f>IF(通常分様式!U267&lt;&gt;"",通常分様式!U267,"")</f>
        <v/>
      </c>
      <c r="AD258" s="399" t="str">
        <f>IF(通常分様式!V267&lt;&gt;"",通常分様式!V267,"")</f>
        <v/>
      </c>
      <c r="AE258" s="399" t="str">
        <f>IF(通常分様式!W267&lt;&gt;"",通常分様式!W267,"")</f>
        <v/>
      </c>
      <c r="AF258" s="399" t="str">
        <f>IF(通常分様式!X267&lt;&gt;"",通常分様式!X267,"")</f>
        <v/>
      </c>
      <c r="AG258" s="399" t="str">
        <f>IF(通常分様式!Y267&lt;&gt;"",通常分様式!Y267,"")</f>
        <v/>
      </c>
      <c r="AH258" s="399" t="str">
        <f>IF(通常分様式!Z267&lt;&gt;"",通常分様式!Z267,"")</f>
        <v/>
      </c>
      <c r="AI258" s="399" t="str">
        <f>IF(通常分様式!AA267&lt;&gt;"",通常分様式!AA267,"")</f>
        <v/>
      </c>
      <c r="AJ258" s="399" t="str">
        <f>IF(通常分様式!AB267&lt;&gt;"",通常分様式!AB267,"")</f>
        <v/>
      </c>
    </row>
    <row r="259" spans="1:36">
      <c r="A259" s="399" t="str">
        <f>IF(K259&lt;&gt;"",通常分様式!$G$3,"")</f>
        <v/>
      </c>
      <c r="B259" s="399" t="str">
        <f>IF(K259&lt;&gt;"",通常分様式!$G$4,"")</f>
        <v/>
      </c>
      <c r="C259" s="399" t="str">
        <f>IF(K259&lt;&gt;"",通常分様式!$G$5,"")</f>
        <v/>
      </c>
      <c r="D259" s="399"/>
      <c r="E259" s="399"/>
      <c r="F259" s="399"/>
      <c r="G259" s="399"/>
      <c r="H259" s="399"/>
      <c r="I259" s="399">
        <f>IF(通常分様式!A268&lt;&gt;"",通常分様式!A268,"")</f>
        <v>255</v>
      </c>
      <c r="J259" s="399" t="str">
        <f>IF(通常分様式!B268&lt;&gt;"",通常分様式!B268,"")</f>
        <v/>
      </c>
      <c r="K259" s="399" t="str">
        <f>IF(通常分様式!C268&lt;&gt;"",通常分様式!C268,"")</f>
        <v/>
      </c>
      <c r="L259" s="399" t="str">
        <f>IF(通常分様式!D268&lt;&gt;"",通常分様式!D268,"")</f>
        <v/>
      </c>
      <c r="M259" s="399" t="str">
        <f>IF(通常分様式!E268&lt;&gt;"",通常分様式!E268,"")</f>
        <v/>
      </c>
      <c r="N259" s="399" t="str">
        <f>IF(通常分様式!F268&lt;&gt;"",通常分様式!F268,"")</f>
        <v/>
      </c>
      <c r="O259" s="399" t="str">
        <f>IF(通常分様式!G268&lt;&gt;"",通常分様式!G268,"")</f>
        <v/>
      </c>
      <c r="P259" s="399" t="str">
        <f>IF(通常分様式!H268&lt;&gt;"",通常分様式!H268,"")</f>
        <v/>
      </c>
      <c r="Q259" s="399" t="str">
        <f>IF(通常分様式!I268&lt;&gt;"",通常分様式!I268,"")</f>
        <v/>
      </c>
      <c r="R259" s="399" t="str">
        <f>IF(通常分様式!J268&lt;&gt;"",通常分様式!J268,"")</f>
        <v/>
      </c>
      <c r="S259" s="399" t="str">
        <f>IF(通常分様式!K268&lt;&gt;"",通常分様式!K268,"")</f>
        <v/>
      </c>
      <c r="T259" s="399" t="str">
        <f>IF(通常分様式!L268&lt;&gt;"",通常分様式!L268,"")</f>
        <v/>
      </c>
      <c r="U259" s="417" t="str">
        <f>IF(通常分様式!M268&lt;&gt;"",通常分様式!M268,"")</f>
        <v/>
      </c>
      <c r="V259" s="399" t="str">
        <f>IF(通常分様式!N268&lt;&gt;"",通常分様式!N268,"")</f>
        <v/>
      </c>
      <c r="W259" s="417" t="str">
        <f>IF(通常分様式!O268&lt;&gt;"",通常分様式!O268,"")</f>
        <v/>
      </c>
      <c r="X259" s="417" t="str">
        <f>IF(通常分様式!P268&lt;&gt;"",通常分様式!P268,"")</f>
        <v/>
      </c>
      <c r="Y259" s="417" t="str">
        <f>IF(通常分様式!Q268&lt;&gt;"",通常分様式!Q268,"")</f>
        <v/>
      </c>
      <c r="Z259" s="399" t="str">
        <f>IF(通常分様式!R268&lt;&gt;"",通常分様式!R268,"")</f>
        <v/>
      </c>
      <c r="AA259" s="399" t="str">
        <f>IF(通常分様式!S268&lt;&gt;"",通常分様式!S268,"")</f>
        <v/>
      </c>
      <c r="AB259" s="399" t="str">
        <f>IF(通常分様式!T268&lt;&gt;"",通常分様式!T268,"")</f>
        <v/>
      </c>
      <c r="AC259" s="399" t="str">
        <f>IF(通常分様式!U268&lt;&gt;"",通常分様式!U268,"")</f>
        <v/>
      </c>
      <c r="AD259" s="399" t="str">
        <f>IF(通常分様式!V268&lt;&gt;"",通常分様式!V268,"")</f>
        <v/>
      </c>
      <c r="AE259" s="399" t="str">
        <f>IF(通常分様式!W268&lt;&gt;"",通常分様式!W268,"")</f>
        <v/>
      </c>
      <c r="AF259" s="399" t="str">
        <f>IF(通常分様式!X268&lt;&gt;"",通常分様式!X268,"")</f>
        <v/>
      </c>
      <c r="AG259" s="399" t="str">
        <f>IF(通常分様式!Y268&lt;&gt;"",通常分様式!Y268,"")</f>
        <v/>
      </c>
      <c r="AH259" s="399" t="str">
        <f>IF(通常分様式!Z268&lt;&gt;"",通常分様式!Z268,"")</f>
        <v/>
      </c>
      <c r="AI259" s="399" t="str">
        <f>IF(通常分様式!AA268&lt;&gt;"",通常分様式!AA268,"")</f>
        <v/>
      </c>
      <c r="AJ259" s="399" t="str">
        <f>IF(通常分様式!AB268&lt;&gt;"",通常分様式!AB268,"")</f>
        <v/>
      </c>
    </row>
    <row r="260" spans="1:36">
      <c r="A260" s="399" t="str">
        <f>IF(K260&lt;&gt;"",通常分様式!$G$3,"")</f>
        <v/>
      </c>
      <c r="B260" s="399" t="str">
        <f>IF(K260&lt;&gt;"",通常分様式!$G$4,"")</f>
        <v/>
      </c>
      <c r="C260" s="399" t="str">
        <f>IF(K260&lt;&gt;"",通常分様式!$G$5,"")</f>
        <v/>
      </c>
      <c r="D260" s="399"/>
      <c r="E260" s="399"/>
      <c r="F260" s="399"/>
      <c r="G260" s="399"/>
      <c r="H260" s="399"/>
      <c r="I260" s="399">
        <f>IF(通常分様式!A269&lt;&gt;"",通常分様式!A269,"")</f>
        <v>256</v>
      </c>
      <c r="J260" s="399" t="str">
        <f>IF(通常分様式!B269&lt;&gt;"",通常分様式!B269,"")</f>
        <v/>
      </c>
      <c r="K260" s="399" t="str">
        <f>IF(通常分様式!C269&lt;&gt;"",通常分様式!C269,"")</f>
        <v/>
      </c>
      <c r="L260" s="399" t="str">
        <f>IF(通常分様式!D269&lt;&gt;"",通常分様式!D269,"")</f>
        <v/>
      </c>
      <c r="M260" s="399" t="str">
        <f>IF(通常分様式!E269&lt;&gt;"",通常分様式!E269,"")</f>
        <v/>
      </c>
      <c r="N260" s="399" t="str">
        <f>IF(通常分様式!F269&lt;&gt;"",通常分様式!F269,"")</f>
        <v/>
      </c>
      <c r="O260" s="399" t="str">
        <f>IF(通常分様式!G269&lt;&gt;"",通常分様式!G269,"")</f>
        <v/>
      </c>
      <c r="P260" s="399" t="str">
        <f>IF(通常分様式!H269&lt;&gt;"",通常分様式!H269,"")</f>
        <v/>
      </c>
      <c r="Q260" s="399" t="str">
        <f>IF(通常分様式!I269&lt;&gt;"",通常分様式!I269,"")</f>
        <v/>
      </c>
      <c r="R260" s="399" t="str">
        <f>IF(通常分様式!J269&lt;&gt;"",通常分様式!J269,"")</f>
        <v/>
      </c>
      <c r="S260" s="399" t="str">
        <f>IF(通常分様式!K269&lt;&gt;"",通常分様式!K269,"")</f>
        <v/>
      </c>
      <c r="T260" s="399" t="str">
        <f>IF(通常分様式!L269&lt;&gt;"",通常分様式!L269,"")</f>
        <v/>
      </c>
      <c r="U260" s="417" t="str">
        <f>IF(通常分様式!M269&lt;&gt;"",通常分様式!M269,"")</f>
        <v/>
      </c>
      <c r="V260" s="399" t="str">
        <f>IF(通常分様式!N269&lt;&gt;"",通常分様式!N269,"")</f>
        <v/>
      </c>
      <c r="W260" s="417" t="str">
        <f>IF(通常分様式!O269&lt;&gt;"",通常分様式!O269,"")</f>
        <v/>
      </c>
      <c r="X260" s="417" t="str">
        <f>IF(通常分様式!P269&lt;&gt;"",通常分様式!P269,"")</f>
        <v/>
      </c>
      <c r="Y260" s="417" t="str">
        <f>IF(通常分様式!Q269&lt;&gt;"",通常分様式!Q269,"")</f>
        <v/>
      </c>
      <c r="Z260" s="399" t="str">
        <f>IF(通常分様式!R269&lt;&gt;"",通常分様式!R269,"")</f>
        <v/>
      </c>
      <c r="AA260" s="399" t="str">
        <f>IF(通常分様式!S269&lt;&gt;"",通常分様式!S269,"")</f>
        <v/>
      </c>
      <c r="AB260" s="399" t="str">
        <f>IF(通常分様式!T269&lt;&gt;"",通常分様式!T269,"")</f>
        <v/>
      </c>
      <c r="AC260" s="399" t="str">
        <f>IF(通常分様式!U269&lt;&gt;"",通常分様式!U269,"")</f>
        <v/>
      </c>
      <c r="AD260" s="399" t="str">
        <f>IF(通常分様式!V269&lt;&gt;"",通常分様式!V269,"")</f>
        <v/>
      </c>
      <c r="AE260" s="399" t="str">
        <f>IF(通常分様式!W269&lt;&gt;"",通常分様式!W269,"")</f>
        <v/>
      </c>
      <c r="AF260" s="399" t="str">
        <f>IF(通常分様式!X269&lt;&gt;"",通常分様式!X269,"")</f>
        <v/>
      </c>
      <c r="AG260" s="399" t="str">
        <f>IF(通常分様式!Y269&lt;&gt;"",通常分様式!Y269,"")</f>
        <v/>
      </c>
      <c r="AH260" s="399" t="str">
        <f>IF(通常分様式!Z269&lt;&gt;"",通常分様式!Z269,"")</f>
        <v/>
      </c>
      <c r="AI260" s="399" t="str">
        <f>IF(通常分様式!AA269&lt;&gt;"",通常分様式!AA269,"")</f>
        <v/>
      </c>
      <c r="AJ260" s="399" t="str">
        <f>IF(通常分様式!AB269&lt;&gt;"",通常分様式!AB269,"")</f>
        <v/>
      </c>
    </row>
    <row r="261" spans="1:36">
      <c r="A261" s="399" t="str">
        <f>IF(K261&lt;&gt;"",通常分様式!$G$3,"")</f>
        <v/>
      </c>
      <c r="B261" s="399" t="str">
        <f>IF(K261&lt;&gt;"",通常分様式!$G$4,"")</f>
        <v/>
      </c>
      <c r="C261" s="399" t="str">
        <f>IF(K261&lt;&gt;"",通常分様式!$G$5,"")</f>
        <v/>
      </c>
      <c r="D261" s="399"/>
      <c r="E261" s="399"/>
      <c r="F261" s="399"/>
      <c r="G261" s="399"/>
      <c r="H261" s="399"/>
      <c r="I261" s="399">
        <f>IF(通常分様式!A270&lt;&gt;"",通常分様式!A270,"")</f>
        <v>257</v>
      </c>
      <c r="J261" s="399" t="str">
        <f>IF(通常分様式!B270&lt;&gt;"",通常分様式!B270,"")</f>
        <v/>
      </c>
      <c r="K261" s="399" t="str">
        <f>IF(通常分様式!C270&lt;&gt;"",通常分様式!C270,"")</f>
        <v/>
      </c>
      <c r="L261" s="399" t="str">
        <f>IF(通常分様式!D270&lt;&gt;"",通常分様式!D270,"")</f>
        <v/>
      </c>
      <c r="M261" s="399" t="str">
        <f>IF(通常分様式!E270&lt;&gt;"",通常分様式!E270,"")</f>
        <v/>
      </c>
      <c r="N261" s="399" t="str">
        <f>IF(通常分様式!F270&lt;&gt;"",通常分様式!F270,"")</f>
        <v/>
      </c>
      <c r="O261" s="399" t="str">
        <f>IF(通常分様式!G270&lt;&gt;"",通常分様式!G270,"")</f>
        <v/>
      </c>
      <c r="P261" s="399" t="str">
        <f>IF(通常分様式!H270&lt;&gt;"",通常分様式!H270,"")</f>
        <v/>
      </c>
      <c r="Q261" s="399" t="str">
        <f>IF(通常分様式!I270&lt;&gt;"",通常分様式!I270,"")</f>
        <v/>
      </c>
      <c r="R261" s="399" t="str">
        <f>IF(通常分様式!J270&lt;&gt;"",通常分様式!J270,"")</f>
        <v/>
      </c>
      <c r="S261" s="399" t="str">
        <f>IF(通常分様式!K270&lt;&gt;"",通常分様式!K270,"")</f>
        <v/>
      </c>
      <c r="T261" s="399" t="str">
        <f>IF(通常分様式!L270&lt;&gt;"",通常分様式!L270,"")</f>
        <v/>
      </c>
      <c r="U261" s="417" t="str">
        <f>IF(通常分様式!M270&lt;&gt;"",通常分様式!M270,"")</f>
        <v/>
      </c>
      <c r="V261" s="399" t="str">
        <f>IF(通常分様式!N270&lt;&gt;"",通常分様式!N270,"")</f>
        <v/>
      </c>
      <c r="W261" s="417" t="str">
        <f>IF(通常分様式!O270&lt;&gt;"",通常分様式!O270,"")</f>
        <v/>
      </c>
      <c r="X261" s="417" t="str">
        <f>IF(通常分様式!P270&lt;&gt;"",通常分様式!P270,"")</f>
        <v/>
      </c>
      <c r="Y261" s="417" t="str">
        <f>IF(通常分様式!Q270&lt;&gt;"",通常分様式!Q270,"")</f>
        <v/>
      </c>
      <c r="Z261" s="399" t="str">
        <f>IF(通常分様式!R270&lt;&gt;"",通常分様式!R270,"")</f>
        <v/>
      </c>
      <c r="AA261" s="399" t="str">
        <f>IF(通常分様式!S270&lt;&gt;"",通常分様式!S270,"")</f>
        <v/>
      </c>
      <c r="AB261" s="399" t="str">
        <f>IF(通常分様式!T270&lt;&gt;"",通常分様式!T270,"")</f>
        <v/>
      </c>
      <c r="AC261" s="399" t="str">
        <f>IF(通常分様式!U270&lt;&gt;"",通常分様式!U270,"")</f>
        <v/>
      </c>
      <c r="AD261" s="399" t="str">
        <f>IF(通常分様式!V270&lt;&gt;"",通常分様式!V270,"")</f>
        <v/>
      </c>
      <c r="AE261" s="399" t="str">
        <f>IF(通常分様式!W270&lt;&gt;"",通常分様式!W270,"")</f>
        <v/>
      </c>
      <c r="AF261" s="399" t="str">
        <f>IF(通常分様式!X270&lt;&gt;"",通常分様式!X270,"")</f>
        <v/>
      </c>
      <c r="AG261" s="399" t="str">
        <f>IF(通常分様式!Y270&lt;&gt;"",通常分様式!Y270,"")</f>
        <v/>
      </c>
      <c r="AH261" s="399" t="str">
        <f>IF(通常分様式!Z270&lt;&gt;"",通常分様式!Z270,"")</f>
        <v/>
      </c>
      <c r="AI261" s="399" t="str">
        <f>IF(通常分様式!AA270&lt;&gt;"",通常分様式!AA270,"")</f>
        <v/>
      </c>
      <c r="AJ261" s="399" t="str">
        <f>IF(通常分様式!AB270&lt;&gt;"",通常分様式!AB270,"")</f>
        <v/>
      </c>
    </row>
    <row r="262" spans="1:36">
      <c r="A262" s="399" t="str">
        <f>IF(K262&lt;&gt;"",通常分様式!$G$3,"")</f>
        <v/>
      </c>
      <c r="B262" s="399" t="str">
        <f>IF(K262&lt;&gt;"",通常分様式!$G$4,"")</f>
        <v/>
      </c>
      <c r="C262" s="399" t="str">
        <f>IF(K262&lt;&gt;"",通常分様式!$G$5,"")</f>
        <v/>
      </c>
      <c r="D262" s="399"/>
      <c r="E262" s="399"/>
      <c r="F262" s="399"/>
      <c r="G262" s="399"/>
      <c r="H262" s="399"/>
      <c r="I262" s="399">
        <f>IF(通常分様式!A271&lt;&gt;"",通常分様式!A271,"")</f>
        <v>258</v>
      </c>
      <c r="J262" s="399" t="str">
        <f>IF(通常分様式!B271&lt;&gt;"",通常分様式!B271,"")</f>
        <v/>
      </c>
      <c r="K262" s="399" t="str">
        <f>IF(通常分様式!C271&lt;&gt;"",通常分様式!C271,"")</f>
        <v/>
      </c>
      <c r="L262" s="399" t="str">
        <f>IF(通常分様式!D271&lt;&gt;"",通常分様式!D271,"")</f>
        <v/>
      </c>
      <c r="M262" s="399" t="str">
        <f>IF(通常分様式!E271&lt;&gt;"",通常分様式!E271,"")</f>
        <v/>
      </c>
      <c r="N262" s="399" t="str">
        <f>IF(通常分様式!F271&lt;&gt;"",通常分様式!F271,"")</f>
        <v/>
      </c>
      <c r="O262" s="399" t="str">
        <f>IF(通常分様式!G271&lt;&gt;"",通常分様式!G271,"")</f>
        <v/>
      </c>
      <c r="P262" s="399" t="str">
        <f>IF(通常分様式!H271&lt;&gt;"",通常分様式!H271,"")</f>
        <v/>
      </c>
      <c r="Q262" s="399" t="str">
        <f>IF(通常分様式!I271&lt;&gt;"",通常分様式!I271,"")</f>
        <v/>
      </c>
      <c r="R262" s="399" t="str">
        <f>IF(通常分様式!J271&lt;&gt;"",通常分様式!J271,"")</f>
        <v/>
      </c>
      <c r="S262" s="399" t="str">
        <f>IF(通常分様式!K271&lt;&gt;"",通常分様式!K271,"")</f>
        <v/>
      </c>
      <c r="T262" s="399" t="str">
        <f>IF(通常分様式!L271&lt;&gt;"",通常分様式!L271,"")</f>
        <v/>
      </c>
      <c r="U262" s="417" t="str">
        <f>IF(通常分様式!M271&lt;&gt;"",通常分様式!M271,"")</f>
        <v/>
      </c>
      <c r="V262" s="399" t="str">
        <f>IF(通常分様式!N271&lt;&gt;"",通常分様式!N271,"")</f>
        <v/>
      </c>
      <c r="W262" s="417" t="str">
        <f>IF(通常分様式!O271&lt;&gt;"",通常分様式!O271,"")</f>
        <v/>
      </c>
      <c r="X262" s="417" t="str">
        <f>IF(通常分様式!P271&lt;&gt;"",通常分様式!P271,"")</f>
        <v/>
      </c>
      <c r="Y262" s="417" t="str">
        <f>IF(通常分様式!Q271&lt;&gt;"",通常分様式!Q271,"")</f>
        <v/>
      </c>
      <c r="Z262" s="399" t="str">
        <f>IF(通常分様式!R271&lt;&gt;"",通常分様式!R271,"")</f>
        <v/>
      </c>
      <c r="AA262" s="399" t="str">
        <f>IF(通常分様式!S271&lt;&gt;"",通常分様式!S271,"")</f>
        <v/>
      </c>
      <c r="AB262" s="399" t="str">
        <f>IF(通常分様式!T271&lt;&gt;"",通常分様式!T271,"")</f>
        <v/>
      </c>
      <c r="AC262" s="399" t="str">
        <f>IF(通常分様式!U271&lt;&gt;"",通常分様式!U271,"")</f>
        <v/>
      </c>
      <c r="AD262" s="399" t="str">
        <f>IF(通常分様式!V271&lt;&gt;"",通常分様式!V271,"")</f>
        <v/>
      </c>
      <c r="AE262" s="399" t="str">
        <f>IF(通常分様式!W271&lt;&gt;"",通常分様式!W271,"")</f>
        <v/>
      </c>
      <c r="AF262" s="399" t="str">
        <f>IF(通常分様式!X271&lt;&gt;"",通常分様式!X271,"")</f>
        <v/>
      </c>
      <c r="AG262" s="399" t="str">
        <f>IF(通常分様式!Y271&lt;&gt;"",通常分様式!Y271,"")</f>
        <v/>
      </c>
      <c r="AH262" s="399" t="str">
        <f>IF(通常分様式!Z271&lt;&gt;"",通常分様式!Z271,"")</f>
        <v/>
      </c>
      <c r="AI262" s="399" t="str">
        <f>IF(通常分様式!AA271&lt;&gt;"",通常分様式!AA271,"")</f>
        <v/>
      </c>
      <c r="AJ262" s="399" t="str">
        <f>IF(通常分様式!AB271&lt;&gt;"",通常分様式!AB271,"")</f>
        <v/>
      </c>
    </row>
    <row r="263" spans="1:36">
      <c r="A263" s="399" t="str">
        <f>IF(K263&lt;&gt;"",通常分様式!$G$3,"")</f>
        <v/>
      </c>
      <c r="B263" s="399" t="str">
        <f>IF(K263&lt;&gt;"",通常分様式!$G$4,"")</f>
        <v/>
      </c>
      <c r="C263" s="399" t="str">
        <f>IF(K263&lt;&gt;"",通常分様式!$G$5,"")</f>
        <v/>
      </c>
      <c r="D263" s="399"/>
      <c r="E263" s="399"/>
      <c r="F263" s="399"/>
      <c r="G263" s="399"/>
      <c r="H263" s="399"/>
      <c r="I263" s="399">
        <f>IF(通常分様式!A272&lt;&gt;"",通常分様式!A272,"")</f>
        <v>259</v>
      </c>
      <c r="J263" s="399" t="str">
        <f>IF(通常分様式!B272&lt;&gt;"",通常分様式!B272,"")</f>
        <v/>
      </c>
      <c r="K263" s="399" t="str">
        <f>IF(通常分様式!C272&lt;&gt;"",通常分様式!C272,"")</f>
        <v/>
      </c>
      <c r="L263" s="399" t="str">
        <f>IF(通常分様式!D272&lt;&gt;"",通常分様式!D272,"")</f>
        <v/>
      </c>
      <c r="M263" s="399" t="str">
        <f>IF(通常分様式!E272&lt;&gt;"",通常分様式!E272,"")</f>
        <v/>
      </c>
      <c r="N263" s="399" t="str">
        <f>IF(通常分様式!F272&lt;&gt;"",通常分様式!F272,"")</f>
        <v/>
      </c>
      <c r="O263" s="399" t="str">
        <f>IF(通常分様式!G272&lt;&gt;"",通常分様式!G272,"")</f>
        <v/>
      </c>
      <c r="P263" s="399" t="str">
        <f>IF(通常分様式!H272&lt;&gt;"",通常分様式!H272,"")</f>
        <v/>
      </c>
      <c r="Q263" s="399" t="str">
        <f>IF(通常分様式!I272&lt;&gt;"",通常分様式!I272,"")</f>
        <v/>
      </c>
      <c r="R263" s="399" t="str">
        <f>IF(通常分様式!J272&lt;&gt;"",通常分様式!J272,"")</f>
        <v/>
      </c>
      <c r="S263" s="399" t="str">
        <f>IF(通常分様式!K272&lt;&gt;"",通常分様式!K272,"")</f>
        <v/>
      </c>
      <c r="T263" s="399" t="str">
        <f>IF(通常分様式!L272&lt;&gt;"",通常分様式!L272,"")</f>
        <v/>
      </c>
      <c r="U263" s="417" t="str">
        <f>IF(通常分様式!M272&lt;&gt;"",通常分様式!M272,"")</f>
        <v/>
      </c>
      <c r="V263" s="399" t="str">
        <f>IF(通常分様式!N272&lt;&gt;"",通常分様式!N272,"")</f>
        <v/>
      </c>
      <c r="W263" s="417" t="str">
        <f>IF(通常分様式!O272&lt;&gt;"",通常分様式!O272,"")</f>
        <v/>
      </c>
      <c r="X263" s="417" t="str">
        <f>IF(通常分様式!P272&lt;&gt;"",通常分様式!P272,"")</f>
        <v/>
      </c>
      <c r="Y263" s="417" t="str">
        <f>IF(通常分様式!Q272&lt;&gt;"",通常分様式!Q272,"")</f>
        <v/>
      </c>
      <c r="Z263" s="399" t="str">
        <f>IF(通常分様式!R272&lt;&gt;"",通常分様式!R272,"")</f>
        <v/>
      </c>
      <c r="AA263" s="399" t="str">
        <f>IF(通常分様式!S272&lt;&gt;"",通常分様式!S272,"")</f>
        <v/>
      </c>
      <c r="AB263" s="399" t="str">
        <f>IF(通常分様式!T272&lt;&gt;"",通常分様式!T272,"")</f>
        <v/>
      </c>
      <c r="AC263" s="399" t="str">
        <f>IF(通常分様式!U272&lt;&gt;"",通常分様式!U272,"")</f>
        <v/>
      </c>
      <c r="AD263" s="399" t="str">
        <f>IF(通常分様式!V272&lt;&gt;"",通常分様式!V272,"")</f>
        <v/>
      </c>
      <c r="AE263" s="399" t="str">
        <f>IF(通常分様式!W272&lt;&gt;"",通常分様式!W272,"")</f>
        <v/>
      </c>
      <c r="AF263" s="399" t="str">
        <f>IF(通常分様式!X272&lt;&gt;"",通常分様式!X272,"")</f>
        <v/>
      </c>
      <c r="AG263" s="399" t="str">
        <f>IF(通常分様式!Y272&lt;&gt;"",通常分様式!Y272,"")</f>
        <v/>
      </c>
      <c r="AH263" s="399" t="str">
        <f>IF(通常分様式!Z272&lt;&gt;"",通常分様式!Z272,"")</f>
        <v/>
      </c>
      <c r="AI263" s="399" t="str">
        <f>IF(通常分様式!AA272&lt;&gt;"",通常分様式!AA272,"")</f>
        <v/>
      </c>
      <c r="AJ263" s="399" t="str">
        <f>IF(通常分様式!AB272&lt;&gt;"",通常分様式!AB272,"")</f>
        <v/>
      </c>
    </row>
    <row r="264" spans="1:36">
      <c r="A264" s="399" t="str">
        <f>IF(K264&lt;&gt;"",通常分様式!$G$3,"")</f>
        <v/>
      </c>
      <c r="B264" s="399" t="str">
        <f>IF(K264&lt;&gt;"",通常分様式!$G$4,"")</f>
        <v/>
      </c>
      <c r="C264" s="399" t="str">
        <f>IF(K264&lt;&gt;"",通常分様式!$G$5,"")</f>
        <v/>
      </c>
      <c r="D264" s="399"/>
      <c r="E264" s="399"/>
      <c r="F264" s="399"/>
      <c r="G264" s="399"/>
      <c r="H264" s="399"/>
      <c r="I264" s="399">
        <f>IF(通常分様式!A273&lt;&gt;"",通常分様式!A273,"")</f>
        <v>260</v>
      </c>
      <c r="J264" s="399" t="str">
        <f>IF(通常分様式!B273&lt;&gt;"",通常分様式!B273,"")</f>
        <v/>
      </c>
      <c r="K264" s="399" t="str">
        <f>IF(通常分様式!C273&lt;&gt;"",通常分様式!C273,"")</f>
        <v/>
      </c>
      <c r="L264" s="399" t="str">
        <f>IF(通常分様式!D273&lt;&gt;"",通常分様式!D273,"")</f>
        <v/>
      </c>
      <c r="M264" s="399" t="str">
        <f>IF(通常分様式!E273&lt;&gt;"",通常分様式!E273,"")</f>
        <v/>
      </c>
      <c r="N264" s="399" t="str">
        <f>IF(通常分様式!F273&lt;&gt;"",通常分様式!F273,"")</f>
        <v/>
      </c>
      <c r="O264" s="399" t="str">
        <f>IF(通常分様式!G273&lt;&gt;"",通常分様式!G273,"")</f>
        <v/>
      </c>
      <c r="P264" s="399" t="str">
        <f>IF(通常分様式!H273&lt;&gt;"",通常分様式!H273,"")</f>
        <v/>
      </c>
      <c r="Q264" s="399" t="str">
        <f>IF(通常分様式!I273&lt;&gt;"",通常分様式!I273,"")</f>
        <v/>
      </c>
      <c r="R264" s="399" t="str">
        <f>IF(通常分様式!J273&lt;&gt;"",通常分様式!J273,"")</f>
        <v/>
      </c>
      <c r="S264" s="399" t="str">
        <f>IF(通常分様式!K273&lt;&gt;"",通常分様式!K273,"")</f>
        <v/>
      </c>
      <c r="T264" s="399" t="str">
        <f>IF(通常分様式!L273&lt;&gt;"",通常分様式!L273,"")</f>
        <v/>
      </c>
      <c r="U264" s="417" t="str">
        <f>IF(通常分様式!M273&lt;&gt;"",通常分様式!M273,"")</f>
        <v/>
      </c>
      <c r="V264" s="399" t="str">
        <f>IF(通常分様式!N273&lt;&gt;"",通常分様式!N273,"")</f>
        <v/>
      </c>
      <c r="W264" s="417" t="str">
        <f>IF(通常分様式!O273&lt;&gt;"",通常分様式!O273,"")</f>
        <v/>
      </c>
      <c r="X264" s="417" t="str">
        <f>IF(通常分様式!P273&lt;&gt;"",通常分様式!P273,"")</f>
        <v/>
      </c>
      <c r="Y264" s="417" t="str">
        <f>IF(通常分様式!Q273&lt;&gt;"",通常分様式!Q273,"")</f>
        <v/>
      </c>
      <c r="Z264" s="399" t="str">
        <f>IF(通常分様式!R273&lt;&gt;"",通常分様式!R273,"")</f>
        <v/>
      </c>
      <c r="AA264" s="399" t="str">
        <f>IF(通常分様式!S273&lt;&gt;"",通常分様式!S273,"")</f>
        <v/>
      </c>
      <c r="AB264" s="399" t="str">
        <f>IF(通常分様式!T273&lt;&gt;"",通常分様式!T273,"")</f>
        <v/>
      </c>
      <c r="AC264" s="399" t="str">
        <f>IF(通常分様式!U273&lt;&gt;"",通常分様式!U273,"")</f>
        <v/>
      </c>
      <c r="AD264" s="399" t="str">
        <f>IF(通常分様式!V273&lt;&gt;"",通常分様式!V273,"")</f>
        <v/>
      </c>
      <c r="AE264" s="399" t="str">
        <f>IF(通常分様式!W273&lt;&gt;"",通常分様式!W273,"")</f>
        <v/>
      </c>
      <c r="AF264" s="399" t="str">
        <f>IF(通常分様式!X273&lt;&gt;"",通常分様式!X273,"")</f>
        <v/>
      </c>
      <c r="AG264" s="399" t="str">
        <f>IF(通常分様式!Y273&lt;&gt;"",通常分様式!Y273,"")</f>
        <v/>
      </c>
      <c r="AH264" s="399" t="str">
        <f>IF(通常分様式!Z273&lt;&gt;"",通常分様式!Z273,"")</f>
        <v/>
      </c>
      <c r="AI264" s="399" t="str">
        <f>IF(通常分様式!AA273&lt;&gt;"",通常分様式!AA273,"")</f>
        <v/>
      </c>
      <c r="AJ264" s="399" t="str">
        <f>IF(通常分様式!AB273&lt;&gt;"",通常分様式!AB273,"")</f>
        <v/>
      </c>
    </row>
    <row r="265" spans="1:36">
      <c r="A265" s="399" t="str">
        <f>IF(K265&lt;&gt;"",通常分様式!$G$3,"")</f>
        <v/>
      </c>
      <c r="B265" s="399" t="str">
        <f>IF(K265&lt;&gt;"",通常分様式!$G$4,"")</f>
        <v/>
      </c>
      <c r="C265" s="399" t="str">
        <f>IF(K265&lt;&gt;"",通常分様式!$G$5,"")</f>
        <v/>
      </c>
      <c r="D265" s="399"/>
      <c r="E265" s="399"/>
      <c r="F265" s="399"/>
      <c r="G265" s="399"/>
      <c r="H265" s="399"/>
      <c r="I265" s="399">
        <f>IF(通常分様式!A274&lt;&gt;"",通常分様式!A274,"")</f>
        <v>261</v>
      </c>
      <c r="J265" s="399" t="str">
        <f>IF(通常分様式!B274&lt;&gt;"",通常分様式!B274,"")</f>
        <v/>
      </c>
      <c r="K265" s="399" t="str">
        <f>IF(通常分様式!C274&lt;&gt;"",通常分様式!C274,"")</f>
        <v/>
      </c>
      <c r="L265" s="399" t="str">
        <f>IF(通常分様式!D274&lt;&gt;"",通常分様式!D274,"")</f>
        <v/>
      </c>
      <c r="M265" s="399" t="str">
        <f>IF(通常分様式!E274&lt;&gt;"",通常分様式!E274,"")</f>
        <v/>
      </c>
      <c r="N265" s="399" t="str">
        <f>IF(通常分様式!F274&lt;&gt;"",通常分様式!F274,"")</f>
        <v/>
      </c>
      <c r="O265" s="399" t="str">
        <f>IF(通常分様式!G274&lt;&gt;"",通常分様式!G274,"")</f>
        <v/>
      </c>
      <c r="P265" s="399" t="str">
        <f>IF(通常分様式!H274&lt;&gt;"",通常分様式!H274,"")</f>
        <v/>
      </c>
      <c r="Q265" s="399" t="str">
        <f>IF(通常分様式!I274&lt;&gt;"",通常分様式!I274,"")</f>
        <v/>
      </c>
      <c r="R265" s="399" t="str">
        <f>IF(通常分様式!J274&lt;&gt;"",通常分様式!J274,"")</f>
        <v/>
      </c>
      <c r="S265" s="399" t="str">
        <f>IF(通常分様式!K274&lt;&gt;"",通常分様式!K274,"")</f>
        <v/>
      </c>
      <c r="T265" s="399" t="str">
        <f>IF(通常分様式!L274&lt;&gt;"",通常分様式!L274,"")</f>
        <v/>
      </c>
      <c r="U265" s="417" t="str">
        <f>IF(通常分様式!M274&lt;&gt;"",通常分様式!M274,"")</f>
        <v/>
      </c>
      <c r="V265" s="399" t="str">
        <f>IF(通常分様式!N274&lt;&gt;"",通常分様式!N274,"")</f>
        <v/>
      </c>
      <c r="W265" s="417" t="str">
        <f>IF(通常分様式!O274&lt;&gt;"",通常分様式!O274,"")</f>
        <v/>
      </c>
      <c r="X265" s="417" t="str">
        <f>IF(通常分様式!P274&lt;&gt;"",通常分様式!P274,"")</f>
        <v/>
      </c>
      <c r="Y265" s="417" t="str">
        <f>IF(通常分様式!Q274&lt;&gt;"",通常分様式!Q274,"")</f>
        <v/>
      </c>
      <c r="Z265" s="399" t="str">
        <f>IF(通常分様式!R274&lt;&gt;"",通常分様式!R274,"")</f>
        <v/>
      </c>
      <c r="AA265" s="399" t="str">
        <f>IF(通常分様式!S274&lt;&gt;"",通常分様式!S274,"")</f>
        <v/>
      </c>
      <c r="AB265" s="399" t="str">
        <f>IF(通常分様式!T274&lt;&gt;"",通常分様式!T274,"")</f>
        <v/>
      </c>
      <c r="AC265" s="399" t="str">
        <f>IF(通常分様式!U274&lt;&gt;"",通常分様式!U274,"")</f>
        <v/>
      </c>
      <c r="AD265" s="399" t="str">
        <f>IF(通常分様式!V274&lt;&gt;"",通常分様式!V274,"")</f>
        <v/>
      </c>
      <c r="AE265" s="399" t="str">
        <f>IF(通常分様式!W274&lt;&gt;"",通常分様式!W274,"")</f>
        <v/>
      </c>
      <c r="AF265" s="399" t="str">
        <f>IF(通常分様式!X274&lt;&gt;"",通常分様式!X274,"")</f>
        <v/>
      </c>
      <c r="AG265" s="399" t="str">
        <f>IF(通常分様式!Y274&lt;&gt;"",通常分様式!Y274,"")</f>
        <v/>
      </c>
      <c r="AH265" s="399" t="str">
        <f>IF(通常分様式!Z274&lt;&gt;"",通常分様式!Z274,"")</f>
        <v/>
      </c>
      <c r="AI265" s="399" t="str">
        <f>IF(通常分様式!AA274&lt;&gt;"",通常分様式!AA274,"")</f>
        <v/>
      </c>
      <c r="AJ265" s="399" t="str">
        <f>IF(通常分様式!AB274&lt;&gt;"",通常分様式!AB274,"")</f>
        <v/>
      </c>
    </row>
    <row r="266" spans="1:36">
      <c r="A266" s="399" t="str">
        <f>IF(K266&lt;&gt;"",通常分様式!$G$3,"")</f>
        <v/>
      </c>
      <c r="B266" s="399" t="str">
        <f>IF(K266&lt;&gt;"",通常分様式!$G$4,"")</f>
        <v/>
      </c>
      <c r="C266" s="399" t="str">
        <f>IF(K266&lt;&gt;"",通常分様式!$G$5,"")</f>
        <v/>
      </c>
      <c r="D266" s="399"/>
      <c r="E266" s="399"/>
      <c r="F266" s="399"/>
      <c r="G266" s="399"/>
      <c r="H266" s="399"/>
      <c r="I266" s="399">
        <f>IF(通常分様式!A275&lt;&gt;"",通常分様式!A275,"")</f>
        <v>262</v>
      </c>
      <c r="J266" s="399" t="str">
        <f>IF(通常分様式!B275&lt;&gt;"",通常分様式!B275,"")</f>
        <v/>
      </c>
      <c r="K266" s="399" t="str">
        <f>IF(通常分様式!C275&lt;&gt;"",通常分様式!C275,"")</f>
        <v/>
      </c>
      <c r="L266" s="399" t="str">
        <f>IF(通常分様式!D275&lt;&gt;"",通常分様式!D275,"")</f>
        <v/>
      </c>
      <c r="M266" s="399" t="str">
        <f>IF(通常分様式!E275&lt;&gt;"",通常分様式!E275,"")</f>
        <v/>
      </c>
      <c r="N266" s="399" t="str">
        <f>IF(通常分様式!F275&lt;&gt;"",通常分様式!F275,"")</f>
        <v/>
      </c>
      <c r="O266" s="399" t="str">
        <f>IF(通常分様式!G275&lt;&gt;"",通常分様式!G275,"")</f>
        <v/>
      </c>
      <c r="P266" s="399" t="str">
        <f>IF(通常分様式!H275&lt;&gt;"",通常分様式!H275,"")</f>
        <v/>
      </c>
      <c r="Q266" s="399" t="str">
        <f>IF(通常分様式!I275&lt;&gt;"",通常分様式!I275,"")</f>
        <v/>
      </c>
      <c r="R266" s="399" t="str">
        <f>IF(通常分様式!J275&lt;&gt;"",通常分様式!J275,"")</f>
        <v/>
      </c>
      <c r="S266" s="399" t="str">
        <f>IF(通常分様式!K275&lt;&gt;"",通常分様式!K275,"")</f>
        <v/>
      </c>
      <c r="T266" s="399" t="str">
        <f>IF(通常分様式!L275&lt;&gt;"",通常分様式!L275,"")</f>
        <v/>
      </c>
      <c r="U266" s="417" t="str">
        <f>IF(通常分様式!M275&lt;&gt;"",通常分様式!M275,"")</f>
        <v/>
      </c>
      <c r="V266" s="399" t="str">
        <f>IF(通常分様式!N275&lt;&gt;"",通常分様式!N275,"")</f>
        <v/>
      </c>
      <c r="W266" s="417" t="str">
        <f>IF(通常分様式!O275&lt;&gt;"",通常分様式!O275,"")</f>
        <v/>
      </c>
      <c r="X266" s="417" t="str">
        <f>IF(通常分様式!P275&lt;&gt;"",通常分様式!P275,"")</f>
        <v/>
      </c>
      <c r="Y266" s="417" t="str">
        <f>IF(通常分様式!Q275&lt;&gt;"",通常分様式!Q275,"")</f>
        <v/>
      </c>
      <c r="Z266" s="399" t="str">
        <f>IF(通常分様式!R275&lt;&gt;"",通常分様式!R275,"")</f>
        <v/>
      </c>
      <c r="AA266" s="399" t="str">
        <f>IF(通常分様式!S275&lt;&gt;"",通常分様式!S275,"")</f>
        <v/>
      </c>
      <c r="AB266" s="399" t="str">
        <f>IF(通常分様式!T275&lt;&gt;"",通常分様式!T275,"")</f>
        <v/>
      </c>
      <c r="AC266" s="399" t="str">
        <f>IF(通常分様式!U275&lt;&gt;"",通常分様式!U275,"")</f>
        <v/>
      </c>
      <c r="AD266" s="399" t="str">
        <f>IF(通常分様式!V275&lt;&gt;"",通常分様式!V275,"")</f>
        <v/>
      </c>
      <c r="AE266" s="399" t="str">
        <f>IF(通常分様式!W275&lt;&gt;"",通常分様式!W275,"")</f>
        <v/>
      </c>
      <c r="AF266" s="399" t="str">
        <f>IF(通常分様式!X275&lt;&gt;"",通常分様式!X275,"")</f>
        <v/>
      </c>
      <c r="AG266" s="399" t="str">
        <f>IF(通常分様式!Y275&lt;&gt;"",通常分様式!Y275,"")</f>
        <v/>
      </c>
      <c r="AH266" s="399" t="str">
        <f>IF(通常分様式!Z275&lt;&gt;"",通常分様式!Z275,"")</f>
        <v/>
      </c>
      <c r="AI266" s="399" t="str">
        <f>IF(通常分様式!AA275&lt;&gt;"",通常分様式!AA275,"")</f>
        <v/>
      </c>
      <c r="AJ266" s="399" t="str">
        <f>IF(通常分様式!AB275&lt;&gt;"",通常分様式!AB275,"")</f>
        <v/>
      </c>
    </row>
    <row r="267" spans="1:36">
      <c r="A267" s="399" t="str">
        <f>IF(K267&lt;&gt;"",通常分様式!$G$3,"")</f>
        <v/>
      </c>
      <c r="B267" s="399" t="str">
        <f>IF(K267&lt;&gt;"",通常分様式!$G$4,"")</f>
        <v/>
      </c>
      <c r="C267" s="399" t="str">
        <f>IF(K267&lt;&gt;"",通常分様式!$G$5,"")</f>
        <v/>
      </c>
      <c r="D267" s="399"/>
      <c r="E267" s="399"/>
      <c r="F267" s="399"/>
      <c r="G267" s="399"/>
      <c r="H267" s="399"/>
      <c r="I267" s="399">
        <f>IF(通常分様式!A276&lt;&gt;"",通常分様式!A276,"")</f>
        <v>263</v>
      </c>
      <c r="J267" s="399" t="str">
        <f>IF(通常分様式!B276&lt;&gt;"",通常分様式!B276,"")</f>
        <v/>
      </c>
      <c r="K267" s="399" t="str">
        <f>IF(通常分様式!C276&lt;&gt;"",通常分様式!C276,"")</f>
        <v/>
      </c>
      <c r="L267" s="399" t="str">
        <f>IF(通常分様式!D276&lt;&gt;"",通常分様式!D276,"")</f>
        <v/>
      </c>
      <c r="M267" s="399" t="str">
        <f>IF(通常分様式!E276&lt;&gt;"",通常分様式!E276,"")</f>
        <v/>
      </c>
      <c r="N267" s="399" t="str">
        <f>IF(通常分様式!F276&lt;&gt;"",通常分様式!F276,"")</f>
        <v/>
      </c>
      <c r="O267" s="399" t="str">
        <f>IF(通常分様式!G276&lt;&gt;"",通常分様式!G276,"")</f>
        <v/>
      </c>
      <c r="P267" s="399" t="str">
        <f>IF(通常分様式!H276&lt;&gt;"",通常分様式!H276,"")</f>
        <v/>
      </c>
      <c r="Q267" s="399" t="str">
        <f>IF(通常分様式!I276&lt;&gt;"",通常分様式!I276,"")</f>
        <v/>
      </c>
      <c r="R267" s="399" t="str">
        <f>IF(通常分様式!J276&lt;&gt;"",通常分様式!J276,"")</f>
        <v/>
      </c>
      <c r="S267" s="399" t="str">
        <f>IF(通常分様式!K276&lt;&gt;"",通常分様式!K276,"")</f>
        <v/>
      </c>
      <c r="T267" s="399" t="str">
        <f>IF(通常分様式!L276&lt;&gt;"",通常分様式!L276,"")</f>
        <v/>
      </c>
      <c r="U267" s="417" t="str">
        <f>IF(通常分様式!M276&lt;&gt;"",通常分様式!M276,"")</f>
        <v/>
      </c>
      <c r="V267" s="399" t="str">
        <f>IF(通常分様式!N276&lt;&gt;"",通常分様式!N276,"")</f>
        <v/>
      </c>
      <c r="W267" s="417" t="str">
        <f>IF(通常分様式!O276&lt;&gt;"",通常分様式!O276,"")</f>
        <v/>
      </c>
      <c r="X267" s="417" t="str">
        <f>IF(通常分様式!P276&lt;&gt;"",通常分様式!P276,"")</f>
        <v/>
      </c>
      <c r="Y267" s="417" t="str">
        <f>IF(通常分様式!Q276&lt;&gt;"",通常分様式!Q276,"")</f>
        <v/>
      </c>
      <c r="Z267" s="399" t="str">
        <f>IF(通常分様式!R276&lt;&gt;"",通常分様式!R276,"")</f>
        <v/>
      </c>
      <c r="AA267" s="399" t="str">
        <f>IF(通常分様式!S276&lt;&gt;"",通常分様式!S276,"")</f>
        <v/>
      </c>
      <c r="AB267" s="399" t="str">
        <f>IF(通常分様式!T276&lt;&gt;"",通常分様式!T276,"")</f>
        <v/>
      </c>
      <c r="AC267" s="399" t="str">
        <f>IF(通常分様式!U276&lt;&gt;"",通常分様式!U276,"")</f>
        <v/>
      </c>
      <c r="AD267" s="399" t="str">
        <f>IF(通常分様式!V276&lt;&gt;"",通常分様式!V276,"")</f>
        <v/>
      </c>
      <c r="AE267" s="399" t="str">
        <f>IF(通常分様式!W276&lt;&gt;"",通常分様式!W276,"")</f>
        <v/>
      </c>
      <c r="AF267" s="399" t="str">
        <f>IF(通常分様式!X276&lt;&gt;"",通常分様式!X276,"")</f>
        <v/>
      </c>
      <c r="AG267" s="399" t="str">
        <f>IF(通常分様式!Y276&lt;&gt;"",通常分様式!Y276,"")</f>
        <v/>
      </c>
      <c r="AH267" s="399" t="str">
        <f>IF(通常分様式!Z276&lt;&gt;"",通常分様式!Z276,"")</f>
        <v/>
      </c>
      <c r="AI267" s="399" t="str">
        <f>IF(通常分様式!AA276&lt;&gt;"",通常分様式!AA276,"")</f>
        <v/>
      </c>
      <c r="AJ267" s="399" t="str">
        <f>IF(通常分様式!AB276&lt;&gt;"",通常分様式!AB276,"")</f>
        <v/>
      </c>
    </row>
    <row r="268" spans="1:36">
      <c r="A268" s="399" t="str">
        <f>IF(K268&lt;&gt;"",通常分様式!$G$3,"")</f>
        <v/>
      </c>
      <c r="B268" s="399" t="str">
        <f>IF(K268&lt;&gt;"",通常分様式!$G$4,"")</f>
        <v/>
      </c>
      <c r="C268" s="399" t="str">
        <f>IF(K268&lt;&gt;"",通常分様式!$G$5,"")</f>
        <v/>
      </c>
      <c r="D268" s="399"/>
      <c r="E268" s="399"/>
      <c r="F268" s="399"/>
      <c r="G268" s="399"/>
      <c r="H268" s="399"/>
      <c r="I268" s="399">
        <f>IF(通常分様式!A277&lt;&gt;"",通常分様式!A277,"")</f>
        <v>264</v>
      </c>
      <c r="J268" s="399" t="str">
        <f>IF(通常分様式!B277&lt;&gt;"",通常分様式!B277,"")</f>
        <v/>
      </c>
      <c r="K268" s="399" t="str">
        <f>IF(通常分様式!C277&lt;&gt;"",通常分様式!C277,"")</f>
        <v/>
      </c>
      <c r="L268" s="399" t="str">
        <f>IF(通常分様式!D277&lt;&gt;"",通常分様式!D277,"")</f>
        <v/>
      </c>
      <c r="M268" s="399" t="str">
        <f>IF(通常分様式!E277&lt;&gt;"",通常分様式!E277,"")</f>
        <v/>
      </c>
      <c r="N268" s="399" t="str">
        <f>IF(通常分様式!F277&lt;&gt;"",通常分様式!F277,"")</f>
        <v/>
      </c>
      <c r="O268" s="399" t="str">
        <f>IF(通常分様式!G277&lt;&gt;"",通常分様式!G277,"")</f>
        <v/>
      </c>
      <c r="P268" s="399" t="str">
        <f>IF(通常分様式!H277&lt;&gt;"",通常分様式!H277,"")</f>
        <v/>
      </c>
      <c r="Q268" s="399" t="str">
        <f>IF(通常分様式!I277&lt;&gt;"",通常分様式!I277,"")</f>
        <v/>
      </c>
      <c r="R268" s="399" t="str">
        <f>IF(通常分様式!J277&lt;&gt;"",通常分様式!J277,"")</f>
        <v/>
      </c>
      <c r="S268" s="399" t="str">
        <f>IF(通常分様式!K277&lt;&gt;"",通常分様式!K277,"")</f>
        <v/>
      </c>
      <c r="T268" s="399" t="str">
        <f>IF(通常分様式!L277&lt;&gt;"",通常分様式!L277,"")</f>
        <v/>
      </c>
      <c r="U268" s="417" t="str">
        <f>IF(通常分様式!M277&lt;&gt;"",通常分様式!M277,"")</f>
        <v/>
      </c>
      <c r="V268" s="399" t="str">
        <f>IF(通常分様式!N277&lt;&gt;"",通常分様式!N277,"")</f>
        <v/>
      </c>
      <c r="W268" s="417" t="str">
        <f>IF(通常分様式!O277&lt;&gt;"",通常分様式!O277,"")</f>
        <v/>
      </c>
      <c r="X268" s="417" t="str">
        <f>IF(通常分様式!P277&lt;&gt;"",通常分様式!P277,"")</f>
        <v/>
      </c>
      <c r="Y268" s="417" t="str">
        <f>IF(通常分様式!Q277&lt;&gt;"",通常分様式!Q277,"")</f>
        <v/>
      </c>
      <c r="Z268" s="399" t="str">
        <f>IF(通常分様式!R277&lt;&gt;"",通常分様式!R277,"")</f>
        <v/>
      </c>
      <c r="AA268" s="399" t="str">
        <f>IF(通常分様式!S277&lt;&gt;"",通常分様式!S277,"")</f>
        <v/>
      </c>
      <c r="AB268" s="399" t="str">
        <f>IF(通常分様式!T277&lt;&gt;"",通常分様式!T277,"")</f>
        <v/>
      </c>
      <c r="AC268" s="399" t="str">
        <f>IF(通常分様式!U277&lt;&gt;"",通常分様式!U277,"")</f>
        <v/>
      </c>
      <c r="AD268" s="399" t="str">
        <f>IF(通常分様式!V277&lt;&gt;"",通常分様式!V277,"")</f>
        <v/>
      </c>
      <c r="AE268" s="399" t="str">
        <f>IF(通常分様式!W277&lt;&gt;"",通常分様式!W277,"")</f>
        <v/>
      </c>
      <c r="AF268" s="399" t="str">
        <f>IF(通常分様式!X277&lt;&gt;"",通常分様式!X277,"")</f>
        <v/>
      </c>
      <c r="AG268" s="399" t="str">
        <f>IF(通常分様式!Y277&lt;&gt;"",通常分様式!Y277,"")</f>
        <v/>
      </c>
      <c r="AH268" s="399" t="str">
        <f>IF(通常分様式!Z277&lt;&gt;"",通常分様式!Z277,"")</f>
        <v/>
      </c>
      <c r="AI268" s="399" t="str">
        <f>IF(通常分様式!AA277&lt;&gt;"",通常分様式!AA277,"")</f>
        <v/>
      </c>
      <c r="AJ268" s="399" t="str">
        <f>IF(通常分様式!AB277&lt;&gt;"",通常分様式!AB277,"")</f>
        <v/>
      </c>
    </row>
    <row r="269" spans="1:36">
      <c r="A269" s="399" t="str">
        <f>IF(K269&lt;&gt;"",通常分様式!$G$3,"")</f>
        <v/>
      </c>
      <c r="B269" s="399" t="str">
        <f>IF(K269&lt;&gt;"",通常分様式!$G$4,"")</f>
        <v/>
      </c>
      <c r="C269" s="399" t="str">
        <f>IF(K269&lt;&gt;"",通常分様式!$G$5,"")</f>
        <v/>
      </c>
      <c r="D269" s="399"/>
      <c r="E269" s="399"/>
      <c r="F269" s="399"/>
      <c r="G269" s="399"/>
      <c r="H269" s="399"/>
      <c r="I269" s="399">
        <f>IF(通常分様式!A278&lt;&gt;"",通常分様式!A278,"")</f>
        <v>265</v>
      </c>
      <c r="J269" s="399" t="str">
        <f>IF(通常分様式!B278&lt;&gt;"",通常分様式!B278,"")</f>
        <v/>
      </c>
      <c r="K269" s="399" t="str">
        <f>IF(通常分様式!C278&lt;&gt;"",通常分様式!C278,"")</f>
        <v/>
      </c>
      <c r="L269" s="399" t="str">
        <f>IF(通常分様式!D278&lt;&gt;"",通常分様式!D278,"")</f>
        <v/>
      </c>
      <c r="M269" s="399" t="str">
        <f>IF(通常分様式!E278&lt;&gt;"",通常分様式!E278,"")</f>
        <v/>
      </c>
      <c r="N269" s="399" t="str">
        <f>IF(通常分様式!F278&lt;&gt;"",通常分様式!F278,"")</f>
        <v/>
      </c>
      <c r="O269" s="399" t="str">
        <f>IF(通常分様式!G278&lt;&gt;"",通常分様式!G278,"")</f>
        <v/>
      </c>
      <c r="P269" s="399" t="str">
        <f>IF(通常分様式!H278&lt;&gt;"",通常分様式!H278,"")</f>
        <v/>
      </c>
      <c r="Q269" s="399" t="str">
        <f>IF(通常分様式!I278&lt;&gt;"",通常分様式!I278,"")</f>
        <v/>
      </c>
      <c r="R269" s="399" t="str">
        <f>IF(通常分様式!J278&lt;&gt;"",通常分様式!J278,"")</f>
        <v/>
      </c>
      <c r="S269" s="399" t="str">
        <f>IF(通常分様式!K278&lt;&gt;"",通常分様式!K278,"")</f>
        <v/>
      </c>
      <c r="T269" s="399" t="str">
        <f>IF(通常分様式!L278&lt;&gt;"",通常分様式!L278,"")</f>
        <v/>
      </c>
      <c r="U269" s="417" t="str">
        <f>IF(通常分様式!M278&lt;&gt;"",通常分様式!M278,"")</f>
        <v/>
      </c>
      <c r="V269" s="399" t="str">
        <f>IF(通常分様式!N278&lt;&gt;"",通常分様式!N278,"")</f>
        <v/>
      </c>
      <c r="W269" s="417" t="str">
        <f>IF(通常分様式!O278&lt;&gt;"",通常分様式!O278,"")</f>
        <v/>
      </c>
      <c r="X269" s="417" t="str">
        <f>IF(通常分様式!P278&lt;&gt;"",通常分様式!P278,"")</f>
        <v/>
      </c>
      <c r="Y269" s="417" t="str">
        <f>IF(通常分様式!Q278&lt;&gt;"",通常分様式!Q278,"")</f>
        <v/>
      </c>
      <c r="Z269" s="399" t="str">
        <f>IF(通常分様式!R278&lt;&gt;"",通常分様式!R278,"")</f>
        <v/>
      </c>
      <c r="AA269" s="399" t="str">
        <f>IF(通常分様式!S278&lt;&gt;"",通常分様式!S278,"")</f>
        <v/>
      </c>
      <c r="AB269" s="399" t="str">
        <f>IF(通常分様式!T278&lt;&gt;"",通常分様式!T278,"")</f>
        <v/>
      </c>
      <c r="AC269" s="399" t="str">
        <f>IF(通常分様式!U278&lt;&gt;"",通常分様式!U278,"")</f>
        <v/>
      </c>
      <c r="AD269" s="399" t="str">
        <f>IF(通常分様式!V278&lt;&gt;"",通常分様式!V278,"")</f>
        <v/>
      </c>
      <c r="AE269" s="399" t="str">
        <f>IF(通常分様式!W278&lt;&gt;"",通常分様式!W278,"")</f>
        <v/>
      </c>
      <c r="AF269" s="399" t="str">
        <f>IF(通常分様式!X278&lt;&gt;"",通常分様式!X278,"")</f>
        <v/>
      </c>
      <c r="AG269" s="399" t="str">
        <f>IF(通常分様式!Y278&lt;&gt;"",通常分様式!Y278,"")</f>
        <v/>
      </c>
      <c r="AH269" s="399" t="str">
        <f>IF(通常分様式!Z278&lt;&gt;"",通常分様式!Z278,"")</f>
        <v/>
      </c>
      <c r="AI269" s="399" t="str">
        <f>IF(通常分様式!AA278&lt;&gt;"",通常分様式!AA278,"")</f>
        <v/>
      </c>
      <c r="AJ269" s="399" t="str">
        <f>IF(通常分様式!AB278&lt;&gt;"",通常分様式!AB278,"")</f>
        <v/>
      </c>
    </row>
    <row r="270" spans="1:36">
      <c r="A270" s="399" t="str">
        <f>IF(K270&lt;&gt;"",通常分様式!$G$3,"")</f>
        <v/>
      </c>
      <c r="B270" s="399" t="str">
        <f>IF(K270&lt;&gt;"",通常分様式!$G$4,"")</f>
        <v/>
      </c>
      <c r="C270" s="399" t="str">
        <f>IF(K270&lt;&gt;"",通常分様式!$G$5,"")</f>
        <v/>
      </c>
      <c r="D270" s="399"/>
      <c r="E270" s="399"/>
      <c r="F270" s="399"/>
      <c r="G270" s="399"/>
      <c r="H270" s="399"/>
      <c r="I270" s="399">
        <f>IF(通常分様式!A279&lt;&gt;"",通常分様式!A279,"")</f>
        <v>266</v>
      </c>
      <c r="J270" s="399" t="str">
        <f>IF(通常分様式!B279&lt;&gt;"",通常分様式!B279,"")</f>
        <v/>
      </c>
      <c r="K270" s="399" t="str">
        <f>IF(通常分様式!C279&lt;&gt;"",通常分様式!C279,"")</f>
        <v/>
      </c>
      <c r="L270" s="399" t="str">
        <f>IF(通常分様式!D279&lt;&gt;"",通常分様式!D279,"")</f>
        <v/>
      </c>
      <c r="M270" s="399" t="str">
        <f>IF(通常分様式!E279&lt;&gt;"",通常分様式!E279,"")</f>
        <v/>
      </c>
      <c r="N270" s="399" t="str">
        <f>IF(通常分様式!F279&lt;&gt;"",通常分様式!F279,"")</f>
        <v/>
      </c>
      <c r="O270" s="399" t="str">
        <f>IF(通常分様式!G279&lt;&gt;"",通常分様式!G279,"")</f>
        <v/>
      </c>
      <c r="P270" s="399" t="str">
        <f>IF(通常分様式!H279&lt;&gt;"",通常分様式!H279,"")</f>
        <v/>
      </c>
      <c r="Q270" s="399" t="str">
        <f>IF(通常分様式!I279&lt;&gt;"",通常分様式!I279,"")</f>
        <v/>
      </c>
      <c r="R270" s="399" t="str">
        <f>IF(通常分様式!J279&lt;&gt;"",通常分様式!J279,"")</f>
        <v/>
      </c>
      <c r="S270" s="399" t="str">
        <f>IF(通常分様式!K279&lt;&gt;"",通常分様式!K279,"")</f>
        <v/>
      </c>
      <c r="T270" s="399" t="str">
        <f>IF(通常分様式!L279&lt;&gt;"",通常分様式!L279,"")</f>
        <v/>
      </c>
      <c r="U270" s="417" t="str">
        <f>IF(通常分様式!M279&lt;&gt;"",通常分様式!M279,"")</f>
        <v/>
      </c>
      <c r="V270" s="399" t="str">
        <f>IF(通常分様式!N279&lt;&gt;"",通常分様式!N279,"")</f>
        <v/>
      </c>
      <c r="W270" s="417" t="str">
        <f>IF(通常分様式!O279&lt;&gt;"",通常分様式!O279,"")</f>
        <v/>
      </c>
      <c r="X270" s="417" t="str">
        <f>IF(通常分様式!P279&lt;&gt;"",通常分様式!P279,"")</f>
        <v/>
      </c>
      <c r="Y270" s="417" t="str">
        <f>IF(通常分様式!Q279&lt;&gt;"",通常分様式!Q279,"")</f>
        <v/>
      </c>
      <c r="Z270" s="399" t="str">
        <f>IF(通常分様式!R279&lt;&gt;"",通常分様式!R279,"")</f>
        <v/>
      </c>
      <c r="AA270" s="399" t="str">
        <f>IF(通常分様式!S279&lt;&gt;"",通常分様式!S279,"")</f>
        <v/>
      </c>
      <c r="AB270" s="399" t="str">
        <f>IF(通常分様式!T279&lt;&gt;"",通常分様式!T279,"")</f>
        <v/>
      </c>
      <c r="AC270" s="399" t="str">
        <f>IF(通常分様式!U279&lt;&gt;"",通常分様式!U279,"")</f>
        <v/>
      </c>
      <c r="AD270" s="399" t="str">
        <f>IF(通常分様式!V279&lt;&gt;"",通常分様式!V279,"")</f>
        <v/>
      </c>
      <c r="AE270" s="399" t="str">
        <f>IF(通常分様式!W279&lt;&gt;"",通常分様式!W279,"")</f>
        <v/>
      </c>
      <c r="AF270" s="399" t="str">
        <f>IF(通常分様式!X279&lt;&gt;"",通常分様式!X279,"")</f>
        <v/>
      </c>
      <c r="AG270" s="399" t="str">
        <f>IF(通常分様式!Y279&lt;&gt;"",通常分様式!Y279,"")</f>
        <v/>
      </c>
      <c r="AH270" s="399" t="str">
        <f>IF(通常分様式!Z279&lt;&gt;"",通常分様式!Z279,"")</f>
        <v/>
      </c>
      <c r="AI270" s="399" t="str">
        <f>IF(通常分様式!AA279&lt;&gt;"",通常分様式!AA279,"")</f>
        <v/>
      </c>
      <c r="AJ270" s="399" t="str">
        <f>IF(通常分様式!AB279&lt;&gt;"",通常分様式!AB279,"")</f>
        <v/>
      </c>
    </row>
    <row r="271" spans="1:36">
      <c r="A271" s="399" t="str">
        <f>IF(K271&lt;&gt;"",通常分様式!$G$3,"")</f>
        <v/>
      </c>
      <c r="B271" s="399" t="str">
        <f>IF(K271&lt;&gt;"",通常分様式!$G$4,"")</f>
        <v/>
      </c>
      <c r="C271" s="399" t="str">
        <f>IF(K271&lt;&gt;"",通常分様式!$G$5,"")</f>
        <v/>
      </c>
      <c r="D271" s="399"/>
      <c r="E271" s="399"/>
      <c r="F271" s="399"/>
      <c r="G271" s="399"/>
      <c r="H271" s="399"/>
      <c r="I271" s="399">
        <f>IF(通常分様式!A280&lt;&gt;"",通常分様式!A280,"")</f>
        <v>267</v>
      </c>
      <c r="J271" s="399" t="str">
        <f>IF(通常分様式!B280&lt;&gt;"",通常分様式!B280,"")</f>
        <v/>
      </c>
      <c r="K271" s="399" t="str">
        <f>IF(通常分様式!C280&lt;&gt;"",通常分様式!C280,"")</f>
        <v/>
      </c>
      <c r="L271" s="399" t="str">
        <f>IF(通常分様式!D280&lt;&gt;"",通常分様式!D280,"")</f>
        <v/>
      </c>
      <c r="M271" s="399" t="str">
        <f>IF(通常分様式!E280&lt;&gt;"",通常分様式!E280,"")</f>
        <v/>
      </c>
      <c r="N271" s="399" t="str">
        <f>IF(通常分様式!F280&lt;&gt;"",通常分様式!F280,"")</f>
        <v/>
      </c>
      <c r="O271" s="399" t="str">
        <f>IF(通常分様式!G280&lt;&gt;"",通常分様式!G280,"")</f>
        <v/>
      </c>
      <c r="P271" s="399" t="str">
        <f>IF(通常分様式!H280&lt;&gt;"",通常分様式!H280,"")</f>
        <v/>
      </c>
      <c r="Q271" s="399" t="str">
        <f>IF(通常分様式!I280&lt;&gt;"",通常分様式!I280,"")</f>
        <v/>
      </c>
      <c r="R271" s="399" t="str">
        <f>IF(通常分様式!J280&lt;&gt;"",通常分様式!J280,"")</f>
        <v/>
      </c>
      <c r="S271" s="399" t="str">
        <f>IF(通常分様式!K280&lt;&gt;"",通常分様式!K280,"")</f>
        <v/>
      </c>
      <c r="T271" s="399" t="str">
        <f>IF(通常分様式!L280&lt;&gt;"",通常分様式!L280,"")</f>
        <v/>
      </c>
      <c r="U271" s="417" t="str">
        <f>IF(通常分様式!M280&lt;&gt;"",通常分様式!M280,"")</f>
        <v/>
      </c>
      <c r="V271" s="399" t="str">
        <f>IF(通常分様式!N280&lt;&gt;"",通常分様式!N280,"")</f>
        <v/>
      </c>
      <c r="W271" s="417" t="str">
        <f>IF(通常分様式!O280&lt;&gt;"",通常分様式!O280,"")</f>
        <v/>
      </c>
      <c r="X271" s="417" t="str">
        <f>IF(通常分様式!P280&lt;&gt;"",通常分様式!P280,"")</f>
        <v/>
      </c>
      <c r="Y271" s="417" t="str">
        <f>IF(通常分様式!Q280&lt;&gt;"",通常分様式!Q280,"")</f>
        <v/>
      </c>
      <c r="Z271" s="399" t="str">
        <f>IF(通常分様式!R280&lt;&gt;"",通常分様式!R280,"")</f>
        <v/>
      </c>
      <c r="AA271" s="399" t="str">
        <f>IF(通常分様式!S280&lt;&gt;"",通常分様式!S280,"")</f>
        <v/>
      </c>
      <c r="AB271" s="399" t="str">
        <f>IF(通常分様式!T280&lt;&gt;"",通常分様式!T280,"")</f>
        <v/>
      </c>
      <c r="AC271" s="399" t="str">
        <f>IF(通常分様式!U280&lt;&gt;"",通常分様式!U280,"")</f>
        <v/>
      </c>
      <c r="AD271" s="399" t="str">
        <f>IF(通常分様式!V280&lt;&gt;"",通常分様式!V280,"")</f>
        <v/>
      </c>
      <c r="AE271" s="399" t="str">
        <f>IF(通常分様式!W280&lt;&gt;"",通常分様式!W280,"")</f>
        <v/>
      </c>
      <c r="AF271" s="399" t="str">
        <f>IF(通常分様式!X280&lt;&gt;"",通常分様式!X280,"")</f>
        <v/>
      </c>
      <c r="AG271" s="399" t="str">
        <f>IF(通常分様式!Y280&lt;&gt;"",通常分様式!Y280,"")</f>
        <v/>
      </c>
      <c r="AH271" s="399" t="str">
        <f>IF(通常分様式!Z280&lt;&gt;"",通常分様式!Z280,"")</f>
        <v/>
      </c>
      <c r="AI271" s="399" t="str">
        <f>IF(通常分様式!AA280&lt;&gt;"",通常分様式!AA280,"")</f>
        <v/>
      </c>
      <c r="AJ271" s="399" t="str">
        <f>IF(通常分様式!AB280&lt;&gt;"",通常分様式!AB280,"")</f>
        <v/>
      </c>
    </row>
    <row r="272" spans="1:36">
      <c r="A272" s="399" t="str">
        <f>IF(K272&lt;&gt;"",通常分様式!$G$3,"")</f>
        <v/>
      </c>
      <c r="B272" s="399" t="str">
        <f>IF(K272&lt;&gt;"",通常分様式!$G$4,"")</f>
        <v/>
      </c>
      <c r="C272" s="399" t="str">
        <f>IF(K272&lt;&gt;"",通常分様式!$G$5,"")</f>
        <v/>
      </c>
      <c r="D272" s="399"/>
      <c r="E272" s="399"/>
      <c r="F272" s="399"/>
      <c r="G272" s="399"/>
      <c r="H272" s="399"/>
      <c r="I272" s="399">
        <f>IF(通常分様式!A281&lt;&gt;"",通常分様式!A281,"")</f>
        <v>268</v>
      </c>
      <c r="J272" s="399" t="str">
        <f>IF(通常分様式!B281&lt;&gt;"",通常分様式!B281,"")</f>
        <v/>
      </c>
      <c r="K272" s="399" t="str">
        <f>IF(通常分様式!C281&lt;&gt;"",通常分様式!C281,"")</f>
        <v/>
      </c>
      <c r="L272" s="399" t="str">
        <f>IF(通常分様式!D281&lt;&gt;"",通常分様式!D281,"")</f>
        <v/>
      </c>
      <c r="M272" s="399" t="str">
        <f>IF(通常分様式!E281&lt;&gt;"",通常分様式!E281,"")</f>
        <v/>
      </c>
      <c r="N272" s="399" t="str">
        <f>IF(通常分様式!F281&lt;&gt;"",通常分様式!F281,"")</f>
        <v/>
      </c>
      <c r="O272" s="399" t="str">
        <f>IF(通常分様式!G281&lt;&gt;"",通常分様式!G281,"")</f>
        <v/>
      </c>
      <c r="P272" s="399" t="str">
        <f>IF(通常分様式!H281&lt;&gt;"",通常分様式!H281,"")</f>
        <v/>
      </c>
      <c r="Q272" s="399" t="str">
        <f>IF(通常分様式!I281&lt;&gt;"",通常分様式!I281,"")</f>
        <v/>
      </c>
      <c r="R272" s="399" t="str">
        <f>IF(通常分様式!J281&lt;&gt;"",通常分様式!J281,"")</f>
        <v/>
      </c>
      <c r="S272" s="399" t="str">
        <f>IF(通常分様式!K281&lt;&gt;"",通常分様式!K281,"")</f>
        <v/>
      </c>
      <c r="T272" s="399" t="str">
        <f>IF(通常分様式!L281&lt;&gt;"",通常分様式!L281,"")</f>
        <v/>
      </c>
      <c r="U272" s="417" t="str">
        <f>IF(通常分様式!M281&lt;&gt;"",通常分様式!M281,"")</f>
        <v/>
      </c>
      <c r="V272" s="399" t="str">
        <f>IF(通常分様式!N281&lt;&gt;"",通常分様式!N281,"")</f>
        <v/>
      </c>
      <c r="W272" s="417" t="str">
        <f>IF(通常分様式!O281&lt;&gt;"",通常分様式!O281,"")</f>
        <v/>
      </c>
      <c r="X272" s="417" t="str">
        <f>IF(通常分様式!P281&lt;&gt;"",通常分様式!P281,"")</f>
        <v/>
      </c>
      <c r="Y272" s="417" t="str">
        <f>IF(通常分様式!Q281&lt;&gt;"",通常分様式!Q281,"")</f>
        <v/>
      </c>
      <c r="Z272" s="399" t="str">
        <f>IF(通常分様式!R281&lt;&gt;"",通常分様式!R281,"")</f>
        <v/>
      </c>
      <c r="AA272" s="399" t="str">
        <f>IF(通常分様式!S281&lt;&gt;"",通常分様式!S281,"")</f>
        <v/>
      </c>
      <c r="AB272" s="399" t="str">
        <f>IF(通常分様式!T281&lt;&gt;"",通常分様式!T281,"")</f>
        <v/>
      </c>
      <c r="AC272" s="399" t="str">
        <f>IF(通常分様式!U281&lt;&gt;"",通常分様式!U281,"")</f>
        <v/>
      </c>
      <c r="AD272" s="399" t="str">
        <f>IF(通常分様式!V281&lt;&gt;"",通常分様式!V281,"")</f>
        <v/>
      </c>
      <c r="AE272" s="399" t="str">
        <f>IF(通常分様式!W281&lt;&gt;"",通常分様式!W281,"")</f>
        <v/>
      </c>
      <c r="AF272" s="399" t="str">
        <f>IF(通常分様式!X281&lt;&gt;"",通常分様式!X281,"")</f>
        <v/>
      </c>
      <c r="AG272" s="399" t="str">
        <f>IF(通常分様式!Y281&lt;&gt;"",通常分様式!Y281,"")</f>
        <v/>
      </c>
      <c r="AH272" s="399" t="str">
        <f>IF(通常分様式!Z281&lt;&gt;"",通常分様式!Z281,"")</f>
        <v/>
      </c>
      <c r="AI272" s="399" t="str">
        <f>IF(通常分様式!AA281&lt;&gt;"",通常分様式!AA281,"")</f>
        <v/>
      </c>
      <c r="AJ272" s="399" t="str">
        <f>IF(通常分様式!AB281&lt;&gt;"",通常分様式!AB281,"")</f>
        <v/>
      </c>
    </row>
    <row r="273" spans="1:36">
      <c r="A273" s="399" t="str">
        <f>IF(K273&lt;&gt;"",通常分様式!$G$3,"")</f>
        <v/>
      </c>
      <c r="B273" s="399" t="str">
        <f>IF(K273&lt;&gt;"",通常分様式!$G$4,"")</f>
        <v/>
      </c>
      <c r="C273" s="399" t="str">
        <f>IF(K273&lt;&gt;"",通常分様式!$G$5,"")</f>
        <v/>
      </c>
      <c r="D273" s="399"/>
      <c r="E273" s="399"/>
      <c r="F273" s="399"/>
      <c r="G273" s="399"/>
      <c r="H273" s="399"/>
      <c r="I273" s="399">
        <f>IF(通常分様式!A282&lt;&gt;"",通常分様式!A282,"")</f>
        <v>269</v>
      </c>
      <c r="J273" s="399" t="str">
        <f>IF(通常分様式!B282&lt;&gt;"",通常分様式!B282,"")</f>
        <v/>
      </c>
      <c r="K273" s="399" t="str">
        <f>IF(通常分様式!C282&lt;&gt;"",通常分様式!C282,"")</f>
        <v/>
      </c>
      <c r="L273" s="399" t="str">
        <f>IF(通常分様式!D282&lt;&gt;"",通常分様式!D282,"")</f>
        <v/>
      </c>
      <c r="M273" s="399" t="str">
        <f>IF(通常分様式!E282&lt;&gt;"",通常分様式!E282,"")</f>
        <v/>
      </c>
      <c r="N273" s="399" t="str">
        <f>IF(通常分様式!F282&lt;&gt;"",通常分様式!F282,"")</f>
        <v/>
      </c>
      <c r="O273" s="399" t="str">
        <f>IF(通常分様式!G282&lt;&gt;"",通常分様式!G282,"")</f>
        <v/>
      </c>
      <c r="P273" s="399" t="str">
        <f>IF(通常分様式!H282&lt;&gt;"",通常分様式!H282,"")</f>
        <v/>
      </c>
      <c r="Q273" s="399" t="str">
        <f>IF(通常分様式!I282&lt;&gt;"",通常分様式!I282,"")</f>
        <v/>
      </c>
      <c r="R273" s="399" t="str">
        <f>IF(通常分様式!J282&lt;&gt;"",通常分様式!J282,"")</f>
        <v/>
      </c>
      <c r="S273" s="399" t="str">
        <f>IF(通常分様式!K282&lt;&gt;"",通常分様式!K282,"")</f>
        <v/>
      </c>
      <c r="T273" s="399" t="str">
        <f>IF(通常分様式!L282&lt;&gt;"",通常分様式!L282,"")</f>
        <v/>
      </c>
      <c r="U273" s="417" t="str">
        <f>IF(通常分様式!M282&lt;&gt;"",通常分様式!M282,"")</f>
        <v/>
      </c>
      <c r="V273" s="399" t="str">
        <f>IF(通常分様式!N282&lt;&gt;"",通常分様式!N282,"")</f>
        <v/>
      </c>
      <c r="W273" s="417" t="str">
        <f>IF(通常分様式!O282&lt;&gt;"",通常分様式!O282,"")</f>
        <v/>
      </c>
      <c r="X273" s="417" t="str">
        <f>IF(通常分様式!P282&lt;&gt;"",通常分様式!P282,"")</f>
        <v/>
      </c>
      <c r="Y273" s="417" t="str">
        <f>IF(通常分様式!Q282&lt;&gt;"",通常分様式!Q282,"")</f>
        <v/>
      </c>
      <c r="Z273" s="399" t="str">
        <f>IF(通常分様式!R282&lt;&gt;"",通常分様式!R282,"")</f>
        <v/>
      </c>
      <c r="AA273" s="399" t="str">
        <f>IF(通常分様式!S282&lt;&gt;"",通常分様式!S282,"")</f>
        <v/>
      </c>
      <c r="AB273" s="399" t="str">
        <f>IF(通常分様式!T282&lt;&gt;"",通常分様式!T282,"")</f>
        <v/>
      </c>
      <c r="AC273" s="399" t="str">
        <f>IF(通常分様式!U282&lt;&gt;"",通常分様式!U282,"")</f>
        <v/>
      </c>
      <c r="AD273" s="399" t="str">
        <f>IF(通常分様式!V282&lt;&gt;"",通常分様式!V282,"")</f>
        <v/>
      </c>
      <c r="AE273" s="399" t="str">
        <f>IF(通常分様式!W282&lt;&gt;"",通常分様式!W282,"")</f>
        <v/>
      </c>
      <c r="AF273" s="399" t="str">
        <f>IF(通常分様式!X282&lt;&gt;"",通常分様式!X282,"")</f>
        <v/>
      </c>
      <c r="AG273" s="399" t="str">
        <f>IF(通常分様式!Y282&lt;&gt;"",通常分様式!Y282,"")</f>
        <v/>
      </c>
      <c r="AH273" s="399" t="str">
        <f>IF(通常分様式!Z282&lt;&gt;"",通常分様式!Z282,"")</f>
        <v/>
      </c>
      <c r="AI273" s="399" t="str">
        <f>IF(通常分様式!AA282&lt;&gt;"",通常分様式!AA282,"")</f>
        <v/>
      </c>
      <c r="AJ273" s="399" t="str">
        <f>IF(通常分様式!AB282&lt;&gt;"",通常分様式!AB282,"")</f>
        <v/>
      </c>
    </row>
    <row r="274" spans="1:36">
      <c r="A274" s="399" t="str">
        <f>IF(K274&lt;&gt;"",通常分様式!$G$3,"")</f>
        <v/>
      </c>
      <c r="B274" s="399" t="str">
        <f>IF(K274&lt;&gt;"",通常分様式!$G$4,"")</f>
        <v/>
      </c>
      <c r="C274" s="399" t="str">
        <f>IF(K274&lt;&gt;"",通常分様式!$G$5,"")</f>
        <v/>
      </c>
      <c r="D274" s="399"/>
      <c r="E274" s="399"/>
      <c r="F274" s="399"/>
      <c r="G274" s="399"/>
      <c r="H274" s="399"/>
      <c r="I274" s="399">
        <f>IF(通常分様式!A283&lt;&gt;"",通常分様式!A283,"")</f>
        <v>270</v>
      </c>
      <c r="J274" s="399" t="str">
        <f>IF(通常分様式!B283&lt;&gt;"",通常分様式!B283,"")</f>
        <v/>
      </c>
      <c r="K274" s="399" t="str">
        <f>IF(通常分様式!C283&lt;&gt;"",通常分様式!C283,"")</f>
        <v/>
      </c>
      <c r="L274" s="399" t="str">
        <f>IF(通常分様式!D283&lt;&gt;"",通常分様式!D283,"")</f>
        <v/>
      </c>
      <c r="M274" s="399" t="str">
        <f>IF(通常分様式!E283&lt;&gt;"",通常分様式!E283,"")</f>
        <v/>
      </c>
      <c r="N274" s="399" t="str">
        <f>IF(通常分様式!F283&lt;&gt;"",通常分様式!F283,"")</f>
        <v/>
      </c>
      <c r="O274" s="399" t="str">
        <f>IF(通常分様式!G283&lt;&gt;"",通常分様式!G283,"")</f>
        <v/>
      </c>
      <c r="P274" s="399" t="str">
        <f>IF(通常分様式!H283&lt;&gt;"",通常分様式!H283,"")</f>
        <v/>
      </c>
      <c r="Q274" s="399" t="str">
        <f>IF(通常分様式!I283&lt;&gt;"",通常分様式!I283,"")</f>
        <v/>
      </c>
      <c r="R274" s="399" t="str">
        <f>IF(通常分様式!J283&lt;&gt;"",通常分様式!J283,"")</f>
        <v/>
      </c>
      <c r="S274" s="399" t="str">
        <f>IF(通常分様式!K283&lt;&gt;"",通常分様式!K283,"")</f>
        <v/>
      </c>
      <c r="T274" s="399" t="str">
        <f>IF(通常分様式!L283&lt;&gt;"",通常分様式!L283,"")</f>
        <v/>
      </c>
      <c r="U274" s="417" t="str">
        <f>IF(通常分様式!M283&lt;&gt;"",通常分様式!M283,"")</f>
        <v/>
      </c>
      <c r="V274" s="399" t="str">
        <f>IF(通常分様式!N283&lt;&gt;"",通常分様式!N283,"")</f>
        <v/>
      </c>
      <c r="W274" s="417" t="str">
        <f>IF(通常分様式!O283&lt;&gt;"",通常分様式!O283,"")</f>
        <v/>
      </c>
      <c r="X274" s="417" t="str">
        <f>IF(通常分様式!P283&lt;&gt;"",通常分様式!P283,"")</f>
        <v/>
      </c>
      <c r="Y274" s="417" t="str">
        <f>IF(通常分様式!Q283&lt;&gt;"",通常分様式!Q283,"")</f>
        <v/>
      </c>
      <c r="Z274" s="399" t="str">
        <f>IF(通常分様式!R283&lt;&gt;"",通常分様式!R283,"")</f>
        <v/>
      </c>
      <c r="AA274" s="399" t="str">
        <f>IF(通常分様式!S283&lt;&gt;"",通常分様式!S283,"")</f>
        <v/>
      </c>
      <c r="AB274" s="399" t="str">
        <f>IF(通常分様式!T283&lt;&gt;"",通常分様式!T283,"")</f>
        <v/>
      </c>
      <c r="AC274" s="399" t="str">
        <f>IF(通常分様式!U283&lt;&gt;"",通常分様式!U283,"")</f>
        <v/>
      </c>
      <c r="AD274" s="399" t="str">
        <f>IF(通常分様式!V283&lt;&gt;"",通常分様式!V283,"")</f>
        <v/>
      </c>
      <c r="AE274" s="399" t="str">
        <f>IF(通常分様式!W283&lt;&gt;"",通常分様式!W283,"")</f>
        <v/>
      </c>
      <c r="AF274" s="399" t="str">
        <f>IF(通常分様式!X283&lt;&gt;"",通常分様式!X283,"")</f>
        <v/>
      </c>
      <c r="AG274" s="399" t="str">
        <f>IF(通常分様式!Y283&lt;&gt;"",通常分様式!Y283,"")</f>
        <v/>
      </c>
      <c r="AH274" s="399" t="str">
        <f>IF(通常分様式!Z283&lt;&gt;"",通常分様式!Z283,"")</f>
        <v/>
      </c>
      <c r="AI274" s="399" t="str">
        <f>IF(通常分様式!AA283&lt;&gt;"",通常分様式!AA283,"")</f>
        <v/>
      </c>
      <c r="AJ274" s="399" t="str">
        <f>IF(通常分様式!AB283&lt;&gt;"",通常分様式!AB283,"")</f>
        <v/>
      </c>
    </row>
    <row r="275" spans="1:36">
      <c r="A275" s="399" t="str">
        <f>IF(K275&lt;&gt;"",通常分様式!$G$3,"")</f>
        <v/>
      </c>
      <c r="B275" s="399" t="str">
        <f>IF(K275&lt;&gt;"",通常分様式!$G$4,"")</f>
        <v/>
      </c>
      <c r="C275" s="399" t="str">
        <f>IF(K275&lt;&gt;"",通常分様式!$G$5,"")</f>
        <v/>
      </c>
      <c r="D275" s="399"/>
      <c r="E275" s="399"/>
      <c r="F275" s="399"/>
      <c r="G275" s="399"/>
      <c r="H275" s="399"/>
      <c r="I275" s="399">
        <f>IF(通常分様式!A284&lt;&gt;"",通常分様式!A284,"")</f>
        <v>271</v>
      </c>
      <c r="J275" s="399" t="str">
        <f>IF(通常分様式!B284&lt;&gt;"",通常分様式!B284,"")</f>
        <v/>
      </c>
      <c r="K275" s="399" t="str">
        <f>IF(通常分様式!C284&lt;&gt;"",通常分様式!C284,"")</f>
        <v/>
      </c>
      <c r="L275" s="399" t="str">
        <f>IF(通常分様式!D284&lt;&gt;"",通常分様式!D284,"")</f>
        <v/>
      </c>
      <c r="M275" s="399" t="str">
        <f>IF(通常分様式!E284&lt;&gt;"",通常分様式!E284,"")</f>
        <v/>
      </c>
      <c r="N275" s="399" t="str">
        <f>IF(通常分様式!F284&lt;&gt;"",通常分様式!F284,"")</f>
        <v/>
      </c>
      <c r="O275" s="399" t="str">
        <f>IF(通常分様式!G284&lt;&gt;"",通常分様式!G284,"")</f>
        <v/>
      </c>
      <c r="P275" s="399" t="str">
        <f>IF(通常分様式!H284&lt;&gt;"",通常分様式!H284,"")</f>
        <v/>
      </c>
      <c r="Q275" s="399" t="str">
        <f>IF(通常分様式!I284&lt;&gt;"",通常分様式!I284,"")</f>
        <v/>
      </c>
      <c r="R275" s="399" t="str">
        <f>IF(通常分様式!J284&lt;&gt;"",通常分様式!J284,"")</f>
        <v/>
      </c>
      <c r="S275" s="399" t="str">
        <f>IF(通常分様式!K284&lt;&gt;"",通常分様式!K284,"")</f>
        <v/>
      </c>
      <c r="T275" s="399" t="str">
        <f>IF(通常分様式!L284&lt;&gt;"",通常分様式!L284,"")</f>
        <v/>
      </c>
      <c r="U275" s="417" t="str">
        <f>IF(通常分様式!M284&lt;&gt;"",通常分様式!M284,"")</f>
        <v/>
      </c>
      <c r="V275" s="399" t="str">
        <f>IF(通常分様式!N284&lt;&gt;"",通常分様式!N284,"")</f>
        <v/>
      </c>
      <c r="W275" s="417" t="str">
        <f>IF(通常分様式!O284&lt;&gt;"",通常分様式!O284,"")</f>
        <v/>
      </c>
      <c r="X275" s="417" t="str">
        <f>IF(通常分様式!P284&lt;&gt;"",通常分様式!P284,"")</f>
        <v/>
      </c>
      <c r="Y275" s="417" t="str">
        <f>IF(通常分様式!Q284&lt;&gt;"",通常分様式!Q284,"")</f>
        <v/>
      </c>
      <c r="Z275" s="399" t="str">
        <f>IF(通常分様式!R284&lt;&gt;"",通常分様式!R284,"")</f>
        <v/>
      </c>
      <c r="AA275" s="399" t="str">
        <f>IF(通常分様式!S284&lt;&gt;"",通常分様式!S284,"")</f>
        <v/>
      </c>
      <c r="AB275" s="399" t="str">
        <f>IF(通常分様式!T284&lt;&gt;"",通常分様式!T284,"")</f>
        <v/>
      </c>
      <c r="AC275" s="399" t="str">
        <f>IF(通常分様式!U284&lt;&gt;"",通常分様式!U284,"")</f>
        <v/>
      </c>
      <c r="AD275" s="399" t="str">
        <f>IF(通常分様式!V284&lt;&gt;"",通常分様式!V284,"")</f>
        <v/>
      </c>
      <c r="AE275" s="399" t="str">
        <f>IF(通常分様式!W284&lt;&gt;"",通常分様式!W284,"")</f>
        <v/>
      </c>
      <c r="AF275" s="399" t="str">
        <f>IF(通常分様式!X284&lt;&gt;"",通常分様式!X284,"")</f>
        <v/>
      </c>
      <c r="AG275" s="399" t="str">
        <f>IF(通常分様式!Y284&lt;&gt;"",通常分様式!Y284,"")</f>
        <v/>
      </c>
      <c r="AH275" s="399" t="str">
        <f>IF(通常分様式!Z284&lt;&gt;"",通常分様式!Z284,"")</f>
        <v/>
      </c>
      <c r="AI275" s="399" t="str">
        <f>IF(通常分様式!AA284&lt;&gt;"",通常分様式!AA284,"")</f>
        <v/>
      </c>
      <c r="AJ275" s="399" t="str">
        <f>IF(通常分様式!AB284&lt;&gt;"",通常分様式!AB284,"")</f>
        <v/>
      </c>
    </row>
    <row r="276" spans="1:36">
      <c r="A276" s="399" t="str">
        <f>IF(K276&lt;&gt;"",通常分様式!$G$3,"")</f>
        <v/>
      </c>
      <c r="B276" s="399" t="str">
        <f>IF(K276&lt;&gt;"",通常分様式!$G$4,"")</f>
        <v/>
      </c>
      <c r="C276" s="399" t="str">
        <f>IF(K276&lt;&gt;"",通常分様式!$G$5,"")</f>
        <v/>
      </c>
      <c r="D276" s="399"/>
      <c r="E276" s="399"/>
      <c r="F276" s="399"/>
      <c r="G276" s="399"/>
      <c r="H276" s="399"/>
      <c r="I276" s="399">
        <f>IF(通常分様式!A285&lt;&gt;"",通常分様式!A285,"")</f>
        <v>272</v>
      </c>
      <c r="J276" s="399" t="str">
        <f>IF(通常分様式!B285&lt;&gt;"",通常分様式!B285,"")</f>
        <v/>
      </c>
      <c r="K276" s="399" t="str">
        <f>IF(通常分様式!C285&lt;&gt;"",通常分様式!C285,"")</f>
        <v/>
      </c>
      <c r="L276" s="399" t="str">
        <f>IF(通常分様式!D285&lt;&gt;"",通常分様式!D285,"")</f>
        <v/>
      </c>
      <c r="M276" s="399" t="str">
        <f>IF(通常分様式!E285&lt;&gt;"",通常分様式!E285,"")</f>
        <v/>
      </c>
      <c r="N276" s="399" t="str">
        <f>IF(通常分様式!F285&lt;&gt;"",通常分様式!F285,"")</f>
        <v/>
      </c>
      <c r="O276" s="399" t="str">
        <f>IF(通常分様式!G285&lt;&gt;"",通常分様式!G285,"")</f>
        <v/>
      </c>
      <c r="P276" s="399" t="str">
        <f>IF(通常分様式!H285&lt;&gt;"",通常分様式!H285,"")</f>
        <v/>
      </c>
      <c r="Q276" s="399" t="str">
        <f>IF(通常分様式!I285&lt;&gt;"",通常分様式!I285,"")</f>
        <v/>
      </c>
      <c r="R276" s="399" t="str">
        <f>IF(通常分様式!J285&lt;&gt;"",通常分様式!J285,"")</f>
        <v/>
      </c>
      <c r="S276" s="399" t="str">
        <f>IF(通常分様式!K285&lt;&gt;"",通常分様式!K285,"")</f>
        <v/>
      </c>
      <c r="T276" s="399" t="str">
        <f>IF(通常分様式!L285&lt;&gt;"",通常分様式!L285,"")</f>
        <v/>
      </c>
      <c r="U276" s="417" t="str">
        <f>IF(通常分様式!M285&lt;&gt;"",通常分様式!M285,"")</f>
        <v/>
      </c>
      <c r="V276" s="399" t="str">
        <f>IF(通常分様式!N285&lt;&gt;"",通常分様式!N285,"")</f>
        <v/>
      </c>
      <c r="W276" s="417" t="str">
        <f>IF(通常分様式!O285&lt;&gt;"",通常分様式!O285,"")</f>
        <v/>
      </c>
      <c r="X276" s="417" t="str">
        <f>IF(通常分様式!P285&lt;&gt;"",通常分様式!P285,"")</f>
        <v/>
      </c>
      <c r="Y276" s="417" t="str">
        <f>IF(通常分様式!Q285&lt;&gt;"",通常分様式!Q285,"")</f>
        <v/>
      </c>
      <c r="Z276" s="399" t="str">
        <f>IF(通常分様式!R285&lt;&gt;"",通常分様式!R285,"")</f>
        <v/>
      </c>
      <c r="AA276" s="399" t="str">
        <f>IF(通常分様式!S285&lt;&gt;"",通常分様式!S285,"")</f>
        <v/>
      </c>
      <c r="AB276" s="399" t="str">
        <f>IF(通常分様式!T285&lt;&gt;"",通常分様式!T285,"")</f>
        <v/>
      </c>
      <c r="AC276" s="399" t="str">
        <f>IF(通常分様式!U285&lt;&gt;"",通常分様式!U285,"")</f>
        <v/>
      </c>
      <c r="AD276" s="399" t="str">
        <f>IF(通常分様式!V285&lt;&gt;"",通常分様式!V285,"")</f>
        <v/>
      </c>
      <c r="AE276" s="399" t="str">
        <f>IF(通常分様式!W285&lt;&gt;"",通常分様式!W285,"")</f>
        <v/>
      </c>
      <c r="AF276" s="399" t="str">
        <f>IF(通常分様式!X285&lt;&gt;"",通常分様式!X285,"")</f>
        <v/>
      </c>
      <c r="AG276" s="399" t="str">
        <f>IF(通常分様式!Y285&lt;&gt;"",通常分様式!Y285,"")</f>
        <v/>
      </c>
      <c r="AH276" s="399" t="str">
        <f>IF(通常分様式!Z285&lt;&gt;"",通常分様式!Z285,"")</f>
        <v/>
      </c>
      <c r="AI276" s="399" t="str">
        <f>IF(通常分様式!AA285&lt;&gt;"",通常分様式!AA285,"")</f>
        <v/>
      </c>
      <c r="AJ276" s="399" t="str">
        <f>IF(通常分様式!AB285&lt;&gt;"",通常分様式!AB285,"")</f>
        <v/>
      </c>
    </row>
    <row r="277" spans="1:36">
      <c r="A277" s="399" t="str">
        <f>IF(K277&lt;&gt;"",通常分様式!$G$3,"")</f>
        <v/>
      </c>
      <c r="B277" s="399" t="str">
        <f>IF(K277&lt;&gt;"",通常分様式!$G$4,"")</f>
        <v/>
      </c>
      <c r="C277" s="399" t="str">
        <f>IF(K277&lt;&gt;"",通常分様式!$G$5,"")</f>
        <v/>
      </c>
      <c r="D277" s="399"/>
      <c r="E277" s="399"/>
      <c r="F277" s="399"/>
      <c r="G277" s="399"/>
      <c r="H277" s="399"/>
      <c r="I277" s="399">
        <f>IF(通常分様式!A286&lt;&gt;"",通常分様式!A286,"")</f>
        <v>273</v>
      </c>
      <c r="J277" s="399" t="str">
        <f>IF(通常分様式!B286&lt;&gt;"",通常分様式!B286,"")</f>
        <v/>
      </c>
      <c r="K277" s="399" t="str">
        <f>IF(通常分様式!C286&lt;&gt;"",通常分様式!C286,"")</f>
        <v/>
      </c>
      <c r="L277" s="399" t="str">
        <f>IF(通常分様式!D286&lt;&gt;"",通常分様式!D286,"")</f>
        <v/>
      </c>
      <c r="M277" s="399" t="str">
        <f>IF(通常分様式!E286&lt;&gt;"",通常分様式!E286,"")</f>
        <v/>
      </c>
      <c r="N277" s="399" t="str">
        <f>IF(通常分様式!F286&lt;&gt;"",通常分様式!F286,"")</f>
        <v/>
      </c>
      <c r="O277" s="399" t="str">
        <f>IF(通常分様式!G286&lt;&gt;"",通常分様式!G286,"")</f>
        <v/>
      </c>
      <c r="P277" s="399" t="str">
        <f>IF(通常分様式!H286&lt;&gt;"",通常分様式!H286,"")</f>
        <v/>
      </c>
      <c r="Q277" s="399" t="str">
        <f>IF(通常分様式!I286&lt;&gt;"",通常分様式!I286,"")</f>
        <v/>
      </c>
      <c r="R277" s="399" t="str">
        <f>IF(通常分様式!J286&lt;&gt;"",通常分様式!J286,"")</f>
        <v/>
      </c>
      <c r="S277" s="399" t="str">
        <f>IF(通常分様式!K286&lt;&gt;"",通常分様式!K286,"")</f>
        <v/>
      </c>
      <c r="T277" s="399" t="str">
        <f>IF(通常分様式!L286&lt;&gt;"",通常分様式!L286,"")</f>
        <v/>
      </c>
      <c r="U277" s="417" t="str">
        <f>IF(通常分様式!M286&lt;&gt;"",通常分様式!M286,"")</f>
        <v/>
      </c>
      <c r="V277" s="399" t="str">
        <f>IF(通常分様式!N286&lt;&gt;"",通常分様式!N286,"")</f>
        <v/>
      </c>
      <c r="W277" s="417" t="str">
        <f>IF(通常分様式!O286&lt;&gt;"",通常分様式!O286,"")</f>
        <v/>
      </c>
      <c r="X277" s="417" t="str">
        <f>IF(通常分様式!P286&lt;&gt;"",通常分様式!P286,"")</f>
        <v/>
      </c>
      <c r="Y277" s="417" t="str">
        <f>IF(通常分様式!Q286&lt;&gt;"",通常分様式!Q286,"")</f>
        <v/>
      </c>
      <c r="Z277" s="399" t="str">
        <f>IF(通常分様式!R286&lt;&gt;"",通常分様式!R286,"")</f>
        <v/>
      </c>
      <c r="AA277" s="399" t="str">
        <f>IF(通常分様式!S286&lt;&gt;"",通常分様式!S286,"")</f>
        <v/>
      </c>
      <c r="AB277" s="399" t="str">
        <f>IF(通常分様式!T286&lt;&gt;"",通常分様式!T286,"")</f>
        <v/>
      </c>
      <c r="AC277" s="399" t="str">
        <f>IF(通常分様式!U286&lt;&gt;"",通常分様式!U286,"")</f>
        <v/>
      </c>
      <c r="AD277" s="399" t="str">
        <f>IF(通常分様式!V286&lt;&gt;"",通常分様式!V286,"")</f>
        <v/>
      </c>
      <c r="AE277" s="399" t="str">
        <f>IF(通常分様式!W286&lt;&gt;"",通常分様式!W286,"")</f>
        <v/>
      </c>
      <c r="AF277" s="399" t="str">
        <f>IF(通常分様式!X286&lt;&gt;"",通常分様式!X286,"")</f>
        <v/>
      </c>
      <c r="AG277" s="399" t="str">
        <f>IF(通常分様式!Y286&lt;&gt;"",通常分様式!Y286,"")</f>
        <v/>
      </c>
      <c r="AH277" s="399" t="str">
        <f>IF(通常分様式!Z286&lt;&gt;"",通常分様式!Z286,"")</f>
        <v/>
      </c>
      <c r="AI277" s="399" t="str">
        <f>IF(通常分様式!AA286&lt;&gt;"",通常分様式!AA286,"")</f>
        <v/>
      </c>
      <c r="AJ277" s="399" t="str">
        <f>IF(通常分様式!AB286&lt;&gt;"",通常分様式!AB286,"")</f>
        <v/>
      </c>
    </row>
    <row r="278" spans="1:36">
      <c r="A278" s="399" t="str">
        <f>IF(K278&lt;&gt;"",通常分様式!$G$3,"")</f>
        <v/>
      </c>
      <c r="B278" s="399" t="str">
        <f>IF(K278&lt;&gt;"",通常分様式!$G$4,"")</f>
        <v/>
      </c>
      <c r="C278" s="399" t="str">
        <f>IF(K278&lt;&gt;"",通常分様式!$G$5,"")</f>
        <v/>
      </c>
      <c r="D278" s="399"/>
      <c r="E278" s="399"/>
      <c r="F278" s="399"/>
      <c r="G278" s="399"/>
      <c r="H278" s="399"/>
      <c r="I278" s="399">
        <f>IF(通常分様式!A287&lt;&gt;"",通常分様式!A287,"")</f>
        <v>274</v>
      </c>
      <c r="J278" s="399" t="str">
        <f>IF(通常分様式!B287&lt;&gt;"",通常分様式!B287,"")</f>
        <v/>
      </c>
      <c r="K278" s="399" t="str">
        <f>IF(通常分様式!C287&lt;&gt;"",通常分様式!C287,"")</f>
        <v/>
      </c>
      <c r="L278" s="399" t="str">
        <f>IF(通常分様式!D287&lt;&gt;"",通常分様式!D287,"")</f>
        <v/>
      </c>
      <c r="M278" s="399" t="str">
        <f>IF(通常分様式!E287&lt;&gt;"",通常分様式!E287,"")</f>
        <v/>
      </c>
      <c r="N278" s="399" t="str">
        <f>IF(通常分様式!F287&lt;&gt;"",通常分様式!F287,"")</f>
        <v/>
      </c>
      <c r="O278" s="399" t="str">
        <f>IF(通常分様式!G287&lt;&gt;"",通常分様式!G287,"")</f>
        <v/>
      </c>
      <c r="P278" s="399" t="str">
        <f>IF(通常分様式!H287&lt;&gt;"",通常分様式!H287,"")</f>
        <v/>
      </c>
      <c r="Q278" s="399" t="str">
        <f>IF(通常分様式!I287&lt;&gt;"",通常分様式!I287,"")</f>
        <v/>
      </c>
      <c r="R278" s="399" t="str">
        <f>IF(通常分様式!J287&lt;&gt;"",通常分様式!J287,"")</f>
        <v/>
      </c>
      <c r="S278" s="399" t="str">
        <f>IF(通常分様式!K287&lt;&gt;"",通常分様式!K287,"")</f>
        <v/>
      </c>
      <c r="T278" s="399" t="str">
        <f>IF(通常分様式!L287&lt;&gt;"",通常分様式!L287,"")</f>
        <v/>
      </c>
      <c r="U278" s="417" t="str">
        <f>IF(通常分様式!M287&lt;&gt;"",通常分様式!M287,"")</f>
        <v/>
      </c>
      <c r="V278" s="399" t="str">
        <f>IF(通常分様式!N287&lt;&gt;"",通常分様式!N287,"")</f>
        <v/>
      </c>
      <c r="W278" s="417" t="str">
        <f>IF(通常分様式!O287&lt;&gt;"",通常分様式!O287,"")</f>
        <v/>
      </c>
      <c r="X278" s="417" t="str">
        <f>IF(通常分様式!P287&lt;&gt;"",通常分様式!P287,"")</f>
        <v/>
      </c>
      <c r="Y278" s="417" t="str">
        <f>IF(通常分様式!Q287&lt;&gt;"",通常分様式!Q287,"")</f>
        <v/>
      </c>
      <c r="Z278" s="399" t="str">
        <f>IF(通常分様式!R287&lt;&gt;"",通常分様式!R287,"")</f>
        <v/>
      </c>
      <c r="AA278" s="399" t="str">
        <f>IF(通常分様式!S287&lt;&gt;"",通常分様式!S287,"")</f>
        <v/>
      </c>
      <c r="AB278" s="399" t="str">
        <f>IF(通常分様式!T287&lt;&gt;"",通常分様式!T287,"")</f>
        <v/>
      </c>
      <c r="AC278" s="399" t="str">
        <f>IF(通常分様式!U287&lt;&gt;"",通常分様式!U287,"")</f>
        <v/>
      </c>
      <c r="AD278" s="399" t="str">
        <f>IF(通常分様式!V287&lt;&gt;"",通常分様式!V287,"")</f>
        <v/>
      </c>
      <c r="AE278" s="399" t="str">
        <f>IF(通常分様式!W287&lt;&gt;"",通常分様式!W287,"")</f>
        <v/>
      </c>
      <c r="AF278" s="399" t="str">
        <f>IF(通常分様式!X287&lt;&gt;"",通常分様式!X287,"")</f>
        <v/>
      </c>
      <c r="AG278" s="399" t="str">
        <f>IF(通常分様式!Y287&lt;&gt;"",通常分様式!Y287,"")</f>
        <v/>
      </c>
      <c r="AH278" s="399" t="str">
        <f>IF(通常分様式!Z287&lt;&gt;"",通常分様式!Z287,"")</f>
        <v/>
      </c>
      <c r="AI278" s="399" t="str">
        <f>IF(通常分様式!AA287&lt;&gt;"",通常分様式!AA287,"")</f>
        <v/>
      </c>
      <c r="AJ278" s="399" t="str">
        <f>IF(通常分様式!AB287&lt;&gt;"",通常分様式!AB287,"")</f>
        <v/>
      </c>
    </row>
    <row r="279" spans="1:36">
      <c r="A279" s="399" t="str">
        <f>IF(K279&lt;&gt;"",通常分様式!$G$3,"")</f>
        <v/>
      </c>
      <c r="B279" s="399" t="str">
        <f>IF(K279&lt;&gt;"",通常分様式!$G$4,"")</f>
        <v/>
      </c>
      <c r="C279" s="399" t="str">
        <f>IF(K279&lt;&gt;"",通常分様式!$G$5,"")</f>
        <v/>
      </c>
      <c r="D279" s="399"/>
      <c r="E279" s="399"/>
      <c r="F279" s="399"/>
      <c r="G279" s="399"/>
      <c r="H279" s="399"/>
      <c r="I279" s="399">
        <f>IF(通常分様式!A288&lt;&gt;"",通常分様式!A288,"")</f>
        <v>275</v>
      </c>
      <c r="J279" s="399" t="str">
        <f>IF(通常分様式!B288&lt;&gt;"",通常分様式!B288,"")</f>
        <v/>
      </c>
      <c r="K279" s="399" t="str">
        <f>IF(通常分様式!C288&lt;&gt;"",通常分様式!C288,"")</f>
        <v/>
      </c>
      <c r="L279" s="399" t="str">
        <f>IF(通常分様式!D288&lt;&gt;"",通常分様式!D288,"")</f>
        <v/>
      </c>
      <c r="M279" s="399" t="str">
        <f>IF(通常分様式!E288&lt;&gt;"",通常分様式!E288,"")</f>
        <v/>
      </c>
      <c r="N279" s="399" t="str">
        <f>IF(通常分様式!F288&lt;&gt;"",通常分様式!F288,"")</f>
        <v/>
      </c>
      <c r="O279" s="399" t="str">
        <f>IF(通常分様式!G288&lt;&gt;"",通常分様式!G288,"")</f>
        <v/>
      </c>
      <c r="P279" s="399" t="str">
        <f>IF(通常分様式!H288&lt;&gt;"",通常分様式!H288,"")</f>
        <v/>
      </c>
      <c r="Q279" s="399" t="str">
        <f>IF(通常分様式!I288&lt;&gt;"",通常分様式!I288,"")</f>
        <v/>
      </c>
      <c r="R279" s="399" t="str">
        <f>IF(通常分様式!J288&lt;&gt;"",通常分様式!J288,"")</f>
        <v/>
      </c>
      <c r="S279" s="399" t="str">
        <f>IF(通常分様式!K288&lt;&gt;"",通常分様式!K288,"")</f>
        <v/>
      </c>
      <c r="T279" s="399" t="str">
        <f>IF(通常分様式!L288&lt;&gt;"",通常分様式!L288,"")</f>
        <v/>
      </c>
      <c r="U279" s="417" t="str">
        <f>IF(通常分様式!M288&lt;&gt;"",通常分様式!M288,"")</f>
        <v/>
      </c>
      <c r="V279" s="399" t="str">
        <f>IF(通常分様式!N288&lt;&gt;"",通常分様式!N288,"")</f>
        <v/>
      </c>
      <c r="W279" s="417" t="str">
        <f>IF(通常分様式!O288&lt;&gt;"",通常分様式!O288,"")</f>
        <v/>
      </c>
      <c r="X279" s="417" t="str">
        <f>IF(通常分様式!P288&lt;&gt;"",通常分様式!P288,"")</f>
        <v/>
      </c>
      <c r="Y279" s="417" t="str">
        <f>IF(通常分様式!Q288&lt;&gt;"",通常分様式!Q288,"")</f>
        <v/>
      </c>
      <c r="Z279" s="399" t="str">
        <f>IF(通常分様式!R288&lt;&gt;"",通常分様式!R288,"")</f>
        <v/>
      </c>
      <c r="AA279" s="399" t="str">
        <f>IF(通常分様式!S288&lt;&gt;"",通常分様式!S288,"")</f>
        <v/>
      </c>
      <c r="AB279" s="399" t="str">
        <f>IF(通常分様式!T288&lt;&gt;"",通常分様式!T288,"")</f>
        <v/>
      </c>
      <c r="AC279" s="399" t="str">
        <f>IF(通常分様式!U288&lt;&gt;"",通常分様式!U288,"")</f>
        <v/>
      </c>
      <c r="AD279" s="399" t="str">
        <f>IF(通常分様式!V288&lt;&gt;"",通常分様式!V288,"")</f>
        <v/>
      </c>
      <c r="AE279" s="399" t="str">
        <f>IF(通常分様式!W288&lt;&gt;"",通常分様式!W288,"")</f>
        <v/>
      </c>
      <c r="AF279" s="399" t="str">
        <f>IF(通常分様式!X288&lt;&gt;"",通常分様式!X288,"")</f>
        <v/>
      </c>
      <c r="AG279" s="399" t="str">
        <f>IF(通常分様式!Y288&lt;&gt;"",通常分様式!Y288,"")</f>
        <v/>
      </c>
      <c r="AH279" s="399" t="str">
        <f>IF(通常分様式!Z288&lt;&gt;"",通常分様式!Z288,"")</f>
        <v/>
      </c>
      <c r="AI279" s="399" t="str">
        <f>IF(通常分様式!AA288&lt;&gt;"",通常分様式!AA288,"")</f>
        <v/>
      </c>
      <c r="AJ279" s="399" t="str">
        <f>IF(通常分様式!AB288&lt;&gt;"",通常分様式!AB288,"")</f>
        <v/>
      </c>
    </row>
    <row r="280" spans="1:36">
      <c r="A280" s="399" t="str">
        <f>IF(K280&lt;&gt;"",通常分様式!$G$3,"")</f>
        <v/>
      </c>
      <c r="B280" s="399" t="str">
        <f>IF(K280&lt;&gt;"",通常分様式!$G$4,"")</f>
        <v/>
      </c>
      <c r="C280" s="399" t="str">
        <f>IF(K280&lt;&gt;"",通常分様式!$G$5,"")</f>
        <v/>
      </c>
      <c r="D280" s="399"/>
      <c r="E280" s="399"/>
      <c r="F280" s="399"/>
      <c r="G280" s="399"/>
      <c r="H280" s="399"/>
      <c r="I280" s="399">
        <f>IF(通常分様式!A289&lt;&gt;"",通常分様式!A289,"")</f>
        <v>276</v>
      </c>
      <c r="J280" s="399" t="str">
        <f>IF(通常分様式!B289&lt;&gt;"",通常分様式!B289,"")</f>
        <v/>
      </c>
      <c r="K280" s="399" t="str">
        <f>IF(通常分様式!C289&lt;&gt;"",通常分様式!C289,"")</f>
        <v/>
      </c>
      <c r="L280" s="399" t="str">
        <f>IF(通常分様式!D289&lt;&gt;"",通常分様式!D289,"")</f>
        <v/>
      </c>
      <c r="M280" s="399" t="str">
        <f>IF(通常分様式!E289&lt;&gt;"",通常分様式!E289,"")</f>
        <v/>
      </c>
      <c r="N280" s="399" t="str">
        <f>IF(通常分様式!F289&lt;&gt;"",通常分様式!F289,"")</f>
        <v/>
      </c>
      <c r="O280" s="399" t="str">
        <f>IF(通常分様式!G289&lt;&gt;"",通常分様式!G289,"")</f>
        <v/>
      </c>
      <c r="P280" s="399" t="str">
        <f>IF(通常分様式!H289&lt;&gt;"",通常分様式!H289,"")</f>
        <v/>
      </c>
      <c r="Q280" s="399" t="str">
        <f>IF(通常分様式!I289&lt;&gt;"",通常分様式!I289,"")</f>
        <v/>
      </c>
      <c r="R280" s="399" t="str">
        <f>IF(通常分様式!J289&lt;&gt;"",通常分様式!J289,"")</f>
        <v/>
      </c>
      <c r="S280" s="399" t="str">
        <f>IF(通常分様式!K289&lt;&gt;"",通常分様式!K289,"")</f>
        <v/>
      </c>
      <c r="T280" s="399" t="str">
        <f>IF(通常分様式!L289&lt;&gt;"",通常分様式!L289,"")</f>
        <v/>
      </c>
      <c r="U280" s="417" t="str">
        <f>IF(通常分様式!M289&lt;&gt;"",通常分様式!M289,"")</f>
        <v/>
      </c>
      <c r="V280" s="399" t="str">
        <f>IF(通常分様式!N289&lt;&gt;"",通常分様式!N289,"")</f>
        <v/>
      </c>
      <c r="W280" s="417" t="str">
        <f>IF(通常分様式!O289&lt;&gt;"",通常分様式!O289,"")</f>
        <v/>
      </c>
      <c r="X280" s="417" t="str">
        <f>IF(通常分様式!P289&lt;&gt;"",通常分様式!P289,"")</f>
        <v/>
      </c>
      <c r="Y280" s="417" t="str">
        <f>IF(通常分様式!Q289&lt;&gt;"",通常分様式!Q289,"")</f>
        <v/>
      </c>
      <c r="Z280" s="399" t="str">
        <f>IF(通常分様式!R289&lt;&gt;"",通常分様式!R289,"")</f>
        <v/>
      </c>
      <c r="AA280" s="399" t="str">
        <f>IF(通常分様式!S289&lt;&gt;"",通常分様式!S289,"")</f>
        <v/>
      </c>
      <c r="AB280" s="399" t="str">
        <f>IF(通常分様式!T289&lt;&gt;"",通常分様式!T289,"")</f>
        <v/>
      </c>
      <c r="AC280" s="399" t="str">
        <f>IF(通常分様式!U289&lt;&gt;"",通常分様式!U289,"")</f>
        <v/>
      </c>
      <c r="AD280" s="399" t="str">
        <f>IF(通常分様式!V289&lt;&gt;"",通常分様式!V289,"")</f>
        <v/>
      </c>
      <c r="AE280" s="399" t="str">
        <f>IF(通常分様式!W289&lt;&gt;"",通常分様式!W289,"")</f>
        <v/>
      </c>
      <c r="AF280" s="399" t="str">
        <f>IF(通常分様式!X289&lt;&gt;"",通常分様式!X289,"")</f>
        <v/>
      </c>
      <c r="AG280" s="399" t="str">
        <f>IF(通常分様式!Y289&lt;&gt;"",通常分様式!Y289,"")</f>
        <v/>
      </c>
      <c r="AH280" s="399" t="str">
        <f>IF(通常分様式!Z289&lt;&gt;"",通常分様式!Z289,"")</f>
        <v/>
      </c>
      <c r="AI280" s="399" t="str">
        <f>IF(通常分様式!AA289&lt;&gt;"",通常分様式!AA289,"")</f>
        <v/>
      </c>
      <c r="AJ280" s="399" t="str">
        <f>IF(通常分様式!AB289&lt;&gt;"",通常分様式!AB289,"")</f>
        <v/>
      </c>
    </row>
    <row r="281" spans="1:36">
      <c r="A281" s="399" t="str">
        <f>IF(K281&lt;&gt;"",通常分様式!$G$3,"")</f>
        <v/>
      </c>
      <c r="B281" s="399" t="str">
        <f>IF(K281&lt;&gt;"",通常分様式!$G$4,"")</f>
        <v/>
      </c>
      <c r="C281" s="399" t="str">
        <f>IF(K281&lt;&gt;"",通常分様式!$G$5,"")</f>
        <v/>
      </c>
      <c r="D281" s="399"/>
      <c r="E281" s="399"/>
      <c r="F281" s="399"/>
      <c r="G281" s="399"/>
      <c r="H281" s="399"/>
      <c r="I281" s="399">
        <f>IF(通常分様式!A290&lt;&gt;"",通常分様式!A290,"")</f>
        <v>277</v>
      </c>
      <c r="J281" s="399" t="str">
        <f>IF(通常分様式!B290&lt;&gt;"",通常分様式!B290,"")</f>
        <v/>
      </c>
      <c r="K281" s="399" t="str">
        <f>IF(通常分様式!C290&lt;&gt;"",通常分様式!C290,"")</f>
        <v/>
      </c>
      <c r="L281" s="399" t="str">
        <f>IF(通常分様式!D290&lt;&gt;"",通常分様式!D290,"")</f>
        <v/>
      </c>
      <c r="M281" s="399" t="str">
        <f>IF(通常分様式!E290&lt;&gt;"",通常分様式!E290,"")</f>
        <v/>
      </c>
      <c r="N281" s="399" t="str">
        <f>IF(通常分様式!F290&lt;&gt;"",通常分様式!F290,"")</f>
        <v/>
      </c>
      <c r="O281" s="399" t="str">
        <f>IF(通常分様式!G290&lt;&gt;"",通常分様式!G290,"")</f>
        <v/>
      </c>
      <c r="P281" s="399" t="str">
        <f>IF(通常分様式!H290&lt;&gt;"",通常分様式!H290,"")</f>
        <v/>
      </c>
      <c r="Q281" s="399" t="str">
        <f>IF(通常分様式!I290&lt;&gt;"",通常分様式!I290,"")</f>
        <v/>
      </c>
      <c r="R281" s="399" t="str">
        <f>IF(通常分様式!J290&lt;&gt;"",通常分様式!J290,"")</f>
        <v/>
      </c>
      <c r="S281" s="399" t="str">
        <f>IF(通常分様式!K290&lt;&gt;"",通常分様式!K290,"")</f>
        <v/>
      </c>
      <c r="T281" s="399" t="str">
        <f>IF(通常分様式!L290&lt;&gt;"",通常分様式!L290,"")</f>
        <v/>
      </c>
      <c r="U281" s="417" t="str">
        <f>IF(通常分様式!M290&lt;&gt;"",通常分様式!M290,"")</f>
        <v/>
      </c>
      <c r="V281" s="399" t="str">
        <f>IF(通常分様式!N290&lt;&gt;"",通常分様式!N290,"")</f>
        <v/>
      </c>
      <c r="W281" s="417" t="str">
        <f>IF(通常分様式!O290&lt;&gt;"",通常分様式!O290,"")</f>
        <v/>
      </c>
      <c r="X281" s="417" t="str">
        <f>IF(通常分様式!P290&lt;&gt;"",通常分様式!P290,"")</f>
        <v/>
      </c>
      <c r="Y281" s="417" t="str">
        <f>IF(通常分様式!Q290&lt;&gt;"",通常分様式!Q290,"")</f>
        <v/>
      </c>
      <c r="Z281" s="399" t="str">
        <f>IF(通常分様式!R290&lt;&gt;"",通常分様式!R290,"")</f>
        <v/>
      </c>
      <c r="AA281" s="399" t="str">
        <f>IF(通常分様式!S290&lt;&gt;"",通常分様式!S290,"")</f>
        <v/>
      </c>
      <c r="AB281" s="399" t="str">
        <f>IF(通常分様式!T290&lt;&gt;"",通常分様式!T290,"")</f>
        <v/>
      </c>
      <c r="AC281" s="399" t="str">
        <f>IF(通常分様式!U290&lt;&gt;"",通常分様式!U290,"")</f>
        <v/>
      </c>
      <c r="AD281" s="399" t="str">
        <f>IF(通常分様式!V290&lt;&gt;"",通常分様式!V290,"")</f>
        <v/>
      </c>
      <c r="AE281" s="399" t="str">
        <f>IF(通常分様式!W290&lt;&gt;"",通常分様式!W290,"")</f>
        <v/>
      </c>
      <c r="AF281" s="399" t="str">
        <f>IF(通常分様式!X290&lt;&gt;"",通常分様式!X290,"")</f>
        <v/>
      </c>
      <c r="AG281" s="399" t="str">
        <f>IF(通常分様式!Y290&lt;&gt;"",通常分様式!Y290,"")</f>
        <v/>
      </c>
      <c r="AH281" s="399" t="str">
        <f>IF(通常分様式!Z290&lt;&gt;"",通常分様式!Z290,"")</f>
        <v/>
      </c>
      <c r="AI281" s="399" t="str">
        <f>IF(通常分様式!AA290&lt;&gt;"",通常分様式!AA290,"")</f>
        <v/>
      </c>
      <c r="AJ281" s="399" t="str">
        <f>IF(通常分様式!AB290&lt;&gt;"",通常分様式!AB290,"")</f>
        <v/>
      </c>
    </row>
    <row r="282" spans="1:36">
      <c r="A282" s="399" t="str">
        <f>IF(K282&lt;&gt;"",通常分様式!$G$3,"")</f>
        <v/>
      </c>
      <c r="B282" s="399" t="str">
        <f>IF(K282&lt;&gt;"",通常分様式!$G$4,"")</f>
        <v/>
      </c>
      <c r="C282" s="399" t="str">
        <f>IF(K282&lt;&gt;"",通常分様式!$G$5,"")</f>
        <v/>
      </c>
      <c r="D282" s="399"/>
      <c r="E282" s="399"/>
      <c r="F282" s="399"/>
      <c r="G282" s="399"/>
      <c r="H282" s="399"/>
      <c r="I282" s="399">
        <f>IF(通常分様式!A291&lt;&gt;"",通常分様式!A291,"")</f>
        <v>278</v>
      </c>
      <c r="J282" s="399" t="str">
        <f>IF(通常分様式!B291&lt;&gt;"",通常分様式!B291,"")</f>
        <v/>
      </c>
      <c r="K282" s="399" t="str">
        <f>IF(通常分様式!C291&lt;&gt;"",通常分様式!C291,"")</f>
        <v/>
      </c>
      <c r="L282" s="399" t="str">
        <f>IF(通常分様式!D291&lt;&gt;"",通常分様式!D291,"")</f>
        <v/>
      </c>
      <c r="M282" s="399" t="str">
        <f>IF(通常分様式!E291&lt;&gt;"",通常分様式!E291,"")</f>
        <v/>
      </c>
      <c r="N282" s="399" t="str">
        <f>IF(通常分様式!F291&lt;&gt;"",通常分様式!F291,"")</f>
        <v/>
      </c>
      <c r="O282" s="399" t="str">
        <f>IF(通常分様式!G291&lt;&gt;"",通常分様式!G291,"")</f>
        <v/>
      </c>
      <c r="P282" s="399" t="str">
        <f>IF(通常分様式!H291&lt;&gt;"",通常分様式!H291,"")</f>
        <v/>
      </c>
      <c r="Q282" s="399" t="str">
        <f>IF(通常分様式!I291&lt;&gt;"",通常分様式!I291,"")</f>
        <v/>
      </c>
      <c r="R282" s="399" t="str">
        <f>IF(通常分様式!J291&lt;&gt;"",通常分様式!J291,"")</f>
        <v/>
      </c>
      <c r="S282" s="399" t="str">
        <f>IF(通常分様式!K291&lt;&gt;"",通常分様式!K291,"")</f>
        <v/>
      </c>
      <c r="T282" s="399" t="str">
        <f>IF(通常分様式!L291&lt;&gt;"",通常分様式!L291,"")</f>
        <v/>
      </c>
      <c r="U282" s="417" t="str">
        <f>IF(通常分様式!M291&lt;&gt;"",通常分様式!M291,"")</f>
        <v/>
      </c>
      <c r="V282" s="399" t="str">
        <f>IF(通常分様式!N291&lt;&gt;"",通常分様式!N291,"")</f>
        <v/>
      </c>
      <c r="W282" s="417" t="str">
        <f>IF(通常分様式!O291&lt;&gt;"",通常分様式!O291,"")</f>
        <v/>
      </c>
      <c r="X282" s="417" t="str">
        <f>IF(通常分様式!P291&lt;&gt;"",通常分様式!P291,"")</f>
        <v/>
      </c>
      <c r="Y282" s="417" t="str">
        <f>IF(通常分様式!Q291&lt;&gt;"",通常分様式!Q291,"")</f>
        <v/>
      </c>
      <c r="Z282" s="399" t="str">
        <f>IF(通常分様式!R291&lt;&gt;"",通常分様式!R291,"")</f>
        <v/>
      </c>
      <c r="AA282" s="399" t="str">
        <f>IF(通常分様式!S291&lt;&gt;"",通常分様式!S291,"")</f>
        <v/>
      </c>
      <c r="AB282" s="399" t="str">
        <f>IF(通常分様式!T291&lt;&gt;"",通常分様式!T291,"")</f>
        <v/>
      </c>
      <c r="AC282" s="399" t="str">
        <f>IF(通常分様式!U291&lt;&gt;"",通常分様式!U291,"")</f>
        <v/>
      </c>
      <c r="AD282" s="399" t="str">
        <f>IF(通常分様式!V291&lt;&gt;"",通常分様式!V291,"")</f>
        <v/>
      </c>
      <c r="AE282" s="399" t="str">
        <f>IF(通常分様式!W291&lt;&gt;"",通常分様式!W291,"")</f>
        <v/>
      </c>
      <c r="AF282" s="399" t="str">
        <f>IF(通常分様式!X291&lt;&gt;"",通常分様式!X291,"")</f>
        <v/>
      </c>
      <c r="AG282" s="399" t="str">
        <f>IF(通常分様式!Y291&lt;&gt;"",通常分様式!Y291,"")</f>
        <v/>
      </c>
      <c r="AH282" s="399" t="str">
        <f>IF(通常分様式!Z291&lt;&gt;"",通常分様式!Z291,"")</f>
        <v/>
      </c>
      <c r="AI282" s="399" t="str">
        <f>IF(通常分様式!AA291&lt;&gt;"",通常分様式!AA291,"")</f>
        <v/>
      </c>
      <c r="AJ282" s="399" t="str">
        <f>IF(通常分様式!AB291&lt;&gt;"",通常分様式!AB291,"")</f>
        <v/>
      </c>
    </row>
    <row r="283" spans="1:36">
      <c r="A283" s="399" t="str">
        <f>IF(K283&lt;&gt;"",通常分様式!$G$3,"")</f>
        <v/>
      </c>
      <c r="B283" s="399" t="str">
        <f>IF(K283&lt;&gt;"",通常分様式!$G$4,"")</f>
        <v/>
      </c>
      <c r="C283" s="399" t="str">
        <f>IF(K283&lt;&gt;"",通常分様式!$G$5,"")</f>
        <v/>
      </c>
      <c r="D283" s="399"/>
      <c r="E283" s="399"/>
      <c r="F283" s="399"/>
      <c r="G283" s="399"/>
      <c r="H283" s="399"/>
      <c r="I283" s="399">
        <f>IF(通常分様式!A292&lt;&gt;"",通常分様式!A292,"")</f>
        <v>279</v>
      </c>
      <c r="J283" s="399" t="str">
        <f>IF(通常分様式!B292&lt;&gt;"",通常分様式!B292,"")</f>
        <v/>
      </c>
      <c r="K283" s="399" t="str">
        <f>IF(通常分様式!C292&lt;&gt;"",通常分様式!C292,"")</f>
        <v/>
      </c>
      <c r="L283" s="399" t="str">
        <f>IF(通常分様式!D292&lt;&gt;"",通常分様式!D292,"")</f>
        <v/>
      </c>
      <c r="M283" s="399" t="str">
        <f>IF(通常分様式!E292&lt;&gt;"",通常分様式!E292,"")</f>
        <v/>
      </c>
      <c r="N283" s="399" t="str">
        <f>IF(通常分様式!F292&lt;&gt;"",通常分様式!F292,"")</f>
        <v/>
      </c>
      <c r="O283" s="399" t="str">
        <f>IF(通常分様式!G292&lt;&gt;"",通常分様式!G292,"")</f>
        <v/>
      </c>
      <c r="P283" s="399" t="str">
        <f>IF(通常分様式!H292&lt;&gt;"",通常分様式!H292,"")</f>
        <v/>
      </c>
      <c r="Q283" s="399" t="str">
        <f>IF(通常分様式!I292&lt;&gt;"",通常分様式!I292,"")</f>
        <v/>
      </c>
      <c r="R283" s="399" t="str">
        <f>IF(通常分様式!J292&lt;&gt;"",通常分様式!J292,"")</f>
        <v/>
      </c>
      <c r="S283" s="399" t="str">
        <f>IF(通常分様式!K292&lt;&gt;"",通常分様式!K292,"")</f>
        <v/>
      </c>
      <c r="T283" s="399" t="str">
        <f>IF(通常分様式!L292&lt;&gt;"",通常分様式!L292,"")</f>
        <v/>
      </c>
      <c r="U283" s="417" t="str">
        <f>IF(通常分様式!M292&lt;&gt;"",通常分様式!M292,"")</f>
        <v/>
      </c>
      <c r="V283" s="399" t="str">
        <f>IF(通常分様式!N292&lt;&gt;"",通常分様式!N292,"")</f>
        <v/>
      </c>
      <c r="W283" s="417" t="str">
        <f>IF(通常分様式!O292&lt;&gt;"",通常分様式!O292,"")</f>
        <v/>
      </c>
      <c r="X283" s="417" t="str">
        <f>IF(通常分様式!P292&lt;&gt;"",通常分様式!P292,"")</f>
        <v/>
      </c>
      <c r="Y283" s="417" t="str">
        <f>IF(通常分様式!Q292&lt;&gt;"",通常分様式!Q292,"")</f>
        <v/>
      </c>
      <c r="Z283" s="399" t="str">
        <f>IF(通常分様式!R292&lt;&gt;"",通常分様式!R292,"")</f>
        <v/>
      </c>
      <c r="AA283" s="399" t="str">
        <f>IF(通常分様式!S292&lt;&gt;"",通常分様式!S292,"")</f>
        <v/>
      </c>
      <c r="AB283" s="399" t="str">
        <f>IF(通常分様式!T292&lt;&gt;"",通常分様式!T292,"")</f>
        <v/>
      </c>
      <c r="AC283" s="399" t="str">
        <f>IF(通常分様式!U292&lt;&gt;"",通常分様式!U292,"")</f>
        <v/>
      </c>
      <c r="AD283" s="399" t="str">
        <f>IF(通常分様式!V292&lt;&gt;"",通常分様式!V292,"")</f>
        <v/>
      </c>
      <c r="AE283" s="399" t="str">
        <f>IF(通常分様式!W292&lt;&gt;"",通常分様式!W292,"")</f>
        <v/>
      </c>
      <c r="AF283" s="399" t="str">
        <f>IF(通常分様式!X292&lt;&gt;"",通常分様式!X292,"")</f>
        <v/>
      </c>
      <c r="AG283" s="399" t="str">
        <f>IF(通常分様式!Y292&lt;&gt;"",通常分様式!Y292,"")</f>
        <v/>
      </c>
      <c r="AH283" s="399" t="str">
        <f>IF(通常分様式!Z292&lt;&gt;"",通常分様式!Z292,"")</f>
        <v/>
      </c>
      <c r="AI283" s="399" t="str">
        <f>IF(通常分様式!AA292&lt;&gt;"",通常分様式!AA292,"")</f>
        <v/>
      </c>
      <c r="AJ283" s="399" t="str">
        <f>IF(通常分様式!AB292&lt;&gt;"",通常分様式!AB292,"")</f>
        <v/>
      </c>
    </row>
    <row r="284" spans="1:36">
      <c r="A284" s="399" t="str">
        <f>IF(K284&lt;&gt;"",通常分様式!$G$3,"")</f>
        <v/>
      </c>
      <c r="B284" s="399" t="str">
        <f>IF(K284&lt;&gt;"",通常分様式!$G$4,"")</f>
        <v/>
      </c>
      <c r="C284" s="399" t="str">
        <f>IF(K284&lt;&gt;"",通常分様式!$G$5,"")</f>
        <v/>
      </c>
      <c r="D284" s="399"/>
      <c r="E284" s="399"/>
      <c r="F284" s="399"/>
      <c r="G284" s="399"/>
      <c r="H284" s="399"/>
      <c r="I284" s="399">
        <f>IF(通常分様式!A293&lt;&gt;"",通常分様式!A293,"")</f>
        <v>280</v>
      </c>
      <c r="J284" s="399" t="str">
        <f>IF(通常分様式!B293&lt;&gt;"",通常分様式!B293,"")</f>
        <v/>
      </c>
      <c r="K284" s="399" t="str">
        <f>IF(通常分様式!C293&lt;&gt;"",通常分様式!C293,"")</f>
        <v/>
      </c>
      <c r="L284" s="399" t="str">
        <f>IF(通常分様式!D293&lt;&gt;"",通常分様式!D293,"")</f>
        <v/>
      </c>
      <c r="M284" s="399" t="str">
        <f>IF(通常分様式!E293&lt;&gt;"",通常分様式!E293,"")</f>
        <v/>
      </c>
      <c r="N284" s="399" t="str">
        <f>IF(通常分様式!F293&lt;&gt;"",通常分様式!F293,"")</f>
        <v/>
      </c>
      <c r="O284" s="399" t="str">
        <f>IF(通常分様式!G293&lt;&gt;"",通常分様式!G293,"")</f>
        <v/>
      </c>
      <c r="P284" s="399" t="str">
        <f>IF(通常分様式!H293&lt;&gt;"",通常分様式!H293,"")</f>
        <v/>
      </c>
      <c r="Q284" s="399" t="str">
        <f>IF(通常分様式!I293&lt;&gt;"",通常分様式!I293,"")</f>
        <v/>
      </c>
      <c r="R284" s="399" t="str">
        <f>IF(通常分様式!J293&lt;&gt;"",通常分様式!J293,"")</f>
        <v/>
      </c>
      <c r="S284" s="399" t="str">
        <f>IF(通常分様式!K293&lt;&gt;"",通常分様式!K293,"")</f>
        <v/>
      </c>
      <c r="T284" s="399" t="str">
        <f>IF(通常分様式!L293&lt;&gt;"",通常分様式!L293,"")</f>
        <v/>
      </c>
      <c r="U284" s="417" t="str">
        <f>IF(通常分様式!M293&lt;&gt;"",通常分様式!M293,"")</f>
        <v/>
      </c>
      <c r="V284" s="399" t="str">
        <f>IF(通常分様式!N293&lt;&gt;"",通常分様式!N293,"")</f>
        <v/>
      </c>
      <c r="W284" s="417" t="str">
        <f>IF(通常分様式!O293&lt;&gt;"",通常分様式!O293,"")</f>
        <v/>
      </c>
      <c r="X284" s="417" t="str">
        <f>IF(通常分様式!P293&lt;&gt;"",通常分様式!P293,"")</f>
        <v/>
      </c>
      <c r="Y284" s="417" t="str">
        <f>IF(通常分様式!Q293&lt;&gt;"",通常分様式!Q293,"")</f>
        <v/>
      </c>
      <c r="Z284" s="399" t="str">
        <f>IF(通常分様式!R293&lt;&gt;"",通常分様式!R293,"")</f>
        <v/>
      </c>
      <c r="AA284" s="399" t="str">
        <f>IF(通常分様式!S293&lt;&gt;"",通常分様式!S293,"")</f>
        <v/>
      </c>
      <c r="AB284" s="399" t="str">
        <f>IF(通常分様式!T293&lt;&gt;"",通常分様式!T293,"")</f>
        <v/>
      </c>
      <c r="AC284" s="399" t="str">
        <f>IF(通常分様式!U293&lt;&gt;"",通常分様式!U293,"")</f>
        <v/>
      </c>
      <c r="AD284" s="399" t="str">
        <f>IF(通常分様式!V293&lt;&gt;"",通常分様式!V293,"")</f>
        <v/>
      </c>
      <c r="AE284" s="399" t="str">
        <f>IF(通常分様式!W293&lt;&gt;"",通常分様式!W293,"")</f>
        <v/>
      </c>
      <c r="AF284" s="399" t="str">
        <f>IF(通常分様式!X293&lt;&gt;"",通常分様式!X293,"")</f>
        <v/>
      </c>
      <c r="AG284" s="399" t="str">
        <f>IF(通常分様式!Y293&lt;&gt;"",通常分様式!Y293,"")</f>
        <v/>
      </c>
      <c r="AH284" s="399" t="str">
        <f>IF(通常分様式!Z293&lt;&gt;"",通常分様式!Z293,"")</f>
        <v/>
      </c>
      <c r="AI284" s="399" t="str">
        <f>IF(通常分様式!AA293&lt;&gt;"",通常分様式!AA293,"")</f>
        <v/>
      </c>
      <c r="AJ284" s="399" t="str">
        <f>IF(通常分様式!AB293&lt;&gt;"",通常分様式!AB293,"")</f>
        <v/>
      </c>
    </row>
    <row r="285" spans="1:36">
      <c r="A285" s="399" t="str">
        <f>IF(K285&lt;&gt;"",通常分様式!$G$3,"")</f>
        <v/>
      </c>
      <c r="B285" s="399" t="str">
        <f>IF(K285&lt;&gt;"",通常分様式!$G$4,"")</f>
        <v/>
      </c>
      <c r="C285" s="399" t="str">
        <f>IF(K285&lt;&gt;"",通常分様式!$G$5,"")</f>
        <v/>
      </c>
      <c r="D285" s="399"/>
      <c r="E285" s="399"/>
      <c r="F285" s="399"/>
      <c r="G285" s="399"/>
      <c r="H285" s="399"/>
      <c r="I285" s="399">
        <f>IF(通常分様式!A294&lt;&gt;"",通常分様式!A294,"")</f>
        <v>281</v>
      </c>
      <c r="J285" s="399" t="str">
        <f>IF(通常分様式!B294&lt;&gt;"",通常分様式!B294,"")</f>
        <v/>
      </c>
      <c r="K285" s="399" t="str">
        <f>IF(通常分様式!C294&lt;&gt;"",通常分様式!C294,"")</f>
        <v/>
      </c>
      <c r="L285" s="399" t="str">
        <f>IF(通常分様式!D294&lt;&gt;"",通常分様式!D294,"")</f>
        <v/>
      </c>
      <c r="M285" s="399" t="str">
        <f>IF(通常分様式!E294&lt;&gt;"",通常分様式!E294,"")</f>
        <v/>
      </c>
      <c r="N285" s="399" t="str">
        <f>IF(通常分様式!F294&lt;&gt;"",通常分様式!F294,"")</f>
        <v/>
      </c>
      <c r="O285" s="399" t="str">
        <f>IF(通常分様式!G294&lt;&gt;"",通常分様式!G294,"")</f>
        <v/>
      </c>
      <c r="P285" s="399" t="str">
        <f>IF(通常分様式!H294&lt;&gt;"",通常分様式!H294,"")</f>
        <v/>
      </c>
      <c r="Q285" s="399" t="str">
        <f>IF(通常分様式!I294&lt;&gt;"",通常分様式!I294,"")</f>
        <v/>
      </c>
      <c r="R285" s="399" t="str">
        <f>IF(通常分様式!J294&lt;&gt;"",通常分様式!J294,"")</f>
        <v/>
      </c>
      <c r="S285" s="399" t="str">
        <f>IF(通常分様式!K294&lt;&gt;"",通常分様式!K294,"")</f>
        <v/>
      </c>
      <c r="T285" s="399" t="str">
        <f>IF(通常分様式!L294&lt;&gt;"",通常分様式!L294,"")</f>
        <v/>
      </c>
      <c r="U285" s="417" t="str">
        <f>IF(通常分様式!M294&lt;&gt;"",通常分様式!M294,"")</f>
        <v/>
      </c>
      <c r="V285" s="399" t="str">
        <f>IF(通常分様式!N294&lt;&gt;"",通常分様式!N294,"")</f>
        <v/>
      </c>
      <c r="W285" s="417" t="str">
        <f>IF(通常分様式!O294&lt;&gt;"",通常分様式!O294,"")</f>
        <v/>
      </c>
      <c r="X285" s="417" t="str">
        <f>IF(通常分様式!P294&lt;&gt;"",通常分様式!P294,"")</f>
        <v/>
      </c>
      <c r="Y285" s="417" t="str">
        <f>IF(通常分様式!Q294&lt;&gt;"",通常分様式!Q294,"")</f>
        <v/>
      </c>
      <c r="Z285" s="399" t="str">
        <f>IF(通常分様式!R294&lt;&gt;"",通常分様式!R294,"")</f>
        <v/>
      </c>
      <c r="AA285" s="399" t="str">
        <f>IF(通常分様式!S294&lt;&gt;"",通常分様式!S294,"")</f>
        <v/>
      </c>
      <c r="AB285" s="399" t="str">
        <f>IF(通常分様式!T294&lt;&gt;"",通常分様式!T294,"")</f>
        <v/>
      </c>
      <c r="AC285" s="399" t="str">
        <f>IF(通常分様式!U294&lt;&gt;"",通常分様式!U294,"")</f>
        <v/>
      </c>
      <c r="AD285" s="399" t="str">
        <f>IF(通常分様式!V294&lt;&gt;"",通常分様式!V294,"")</f>
        <v/>
      </c>
      <c r="AE285" s="399" t="str">
        <f>IF(通常分様式!W294&lt;&gt;"",通常分様式!W294,"")</f>
        <v/>
      </c>
      <c r="AF285" s="399" t="str">
        <f>IF(通常分様式!X294&lt;&gt;"",通常分様式!X294,"")</f>
        <v/>
      </c>
      <c r="AG285" s="399" t="str">
        <f>IF(通常分様式!Y294&lt;&gt;"",通常分様式!Y294,"")</f>
        <v/>
      </c>
      <c r="AH285" s="399" t="str">
        <f>IF(通常分様式!Z294&lt;&gt;"",通常分様式!Z294,"")</f>
        <v/>
      </c>
      <c r="AI285" s="399" t="str">
        <f>IF(通常分様式!AA294&lt;&gt;"",通常分様式!AA294,"")</f>
        <v/>
      </c>
      <c r="AJ285" s="399" t="str">
        <f>IF(通常分様式!AB294&lt;&gt;"",通常分様式!AB294,"")</f>
        <v/>
      </c>
    </row>
    <row r="286" spans="1:36">
      <c r="A286" s="399" t="str">
        <f>IF(K286&lt;&gt;"",通常分様式!$G$3,"")</f>
        <v/>
      </c>
      <c r="B286" s="399" t="str">
        <f>IF(K286&lt;&gt;"",通常分様式!$G$4,"")</f>
        <v/>
      </c>
      <c r="C286" s="399" t="str">
        <f>IF(K286&lt;&gt;"",通常分様式!$G$5,"")</f>
        <v/>
      </c>
      <c r="D286" s="399"/>
      <c r="E286" s="399"/>
      <c r="F286" s="399"/>
      <c r="G286" s="399"/>
      <c r="H286" s="399"/>
      <c r="I286" s="399">
        <f>IF(通常分様式!A295&lt;&gt;"",通常分様式!A295,"")</f>
        <v>282</v>
      </c>
      <c r="J286" s="399" t="str">
        <f>IF(通常分様式!B295&lt;&gt;"",通常分様式!B295,"")</f>
        <v/>
      </c>
      <c r="K286" s="399" t="str">
        <f>IF(通常分様式!C295&lt;&gt;"",通常分様式!C295,"")</f>
        <v/>
      </c>
      <c r="L286" s="399" t="str">
        <f>IF(通常分様式!D295&lt;&gt;"",通常分様式!D295,"")</f>
        <v/>
      </c>
      <c r="M286" s="399" t="str">
        <f>IF(通常分様式!E295&lt;&gt;"",通常分様式!E295,"")</f>
        <v/>
      </c>
      <c r="N286" s="399" t="str">
        <f>IF(通常分様式!F295&lt;&gt;"",通常分様式!F295,"")</f>
        <v/>
      </c>
      <c r="O286" s="399" t="str">
        <f>IF(通常分様式!G295&lt;&gt;"",通常分様式!G295,"")</f>
        <v/>
      </c>
      <c r="P286" s="399" t="str">
        <f>IF(通常分様式!H295&lt;&gt;"",通常分様式!H295,"")</f>
        <v/>
      </c>
      <c r="Q286" s="399" t="str">
        <f>IF(通常分様式!I295&lt;&gt;"",通常分様式!I295,"")</f>
        <v/>
      </c>
      <c r="R286" s="399" t="str">
        <f>IF(通常分様式!J295&lt;&gt;"",通常分様式!J295,"")</f>
        <v/>
      </c>
      <c r="S286" s="399" t="str">
        <f>IF(通常分様式!K295&lt;&gt;"",通常分様式!K295,"")</f>
        <v/>
      </c>
      <c r="T286" s="399" t="str">
        <f>IF(通常分様式!L295&lt;&gt;"",通常分様式!L295,"")</f>
        <v/>
      </c>
      <c r="U286" s="417" t="str">
        <f>IF(通常分様式!M295&lt;&gt;"",通常分様式!M295,"")</f>
        <v/>
      </c>
      <c r="V286" s="399" t="str">
        <f>IF(通常分様式!N295&lt;&gt;"",通常分様式!N295,"")</f>
        <v/>
      </c>
      <c r="W286" s="417" t="str">
        <f>IF(通常分様式!O295&lt;&gt;"",通常分様式!O295,"")</f>
        <v/>
      </c>
      <c r="X286" s="417" t="str">
        <f>IF(通常分様式!P295&lt;&gt;"",通常分様式!P295,"")</f>
        <v/>
      </c>
      <c r="Y286" s="417" t="str">
        <f>IF(通常分様式!Q295&lt;&gt;"",通常分様式!Q295,"")</f>
        <v/>
      </c>
      <c r="Z286" s="399" t="str">
        <f>IF(通常分様式!R295&lt;&gt;"",通常分様式!R295,"")</f>
        <v/>
      </c>
      <c r="AA286" s="399" t="str">
        <f>IF(通常分様式!S295&lt;&gt;"",通常分様式!S295,"")</f>
        <v/>
      </c>
      <c r="AB286" s="399" t="str">
        <f>IF(通常分様式!T295&lt;&gt;"",通常分様式!T295,"")</f>
        <v/>
      </c>
      <c r="AC286" s="399" t="str">
        <f>IF(通常分様式!U295&lt;&gt;"",通常分様式!U295,"")</f>
        <v/>
      </c>
      <c r="AD286" s="399" t="str">
        <f>IF(通常分様式!V295&lt;&gt;"",通常分様式!V295,"")</f>
        <v/>
      </c>
      <c r="AE286" s="399" t="str">
        <f>IF(通常分様式!W295&lt;&gt;"",通常分様式!W295,"")</f>
        <v/>
      </c>
      <c r="AF286" s="399" t="str">
        <f>IF(通常分様式!X295&lt;&gt;"",通常分様式!X295,"")</f>
        <v/>
      </c>
      <c r="AG286" s="399" t="str">
        <f>IF(通常分様式!Y295&lt;&gt;"",通常分様式!Y295,"")</f>
        <v/>
      </c>
      <c r="AH286" s="399" t="str">
        <f>IF(通常分様式!Z295&lt;&gt;"",通常分様式!Z295,"")</f>
        <v/>
      </c>
      <c r="AI286" s="399" t="str">
        <f>IF(通常分様式!AA295&lt;&gt;"",通常分様式!AA295,"")</f>
        <v/>
      </c>
      <c r="AJ286" s="399" t="str">
        <f>IF(通常分様式!AB295&lt;&gt;"",通常分様式!AB295,"")</f>
        <v/>
      </c>
    </row>
    <row r="287" spans="1:36">
      <c r="A287" s="399" t="str">
        <f>IF(K287&lt;&gt;"",通常分様式!$G$3,"")</f>
        <v/>
      </c>
      <c r="B287" s="399" t="str">
        <f>IF(K287&lt;&gt;"",通常分様式!$G$4,"")</f>
        <v/>
      </c>
      <c r="C287" s="399" t="str">
        <f>IF(K287&lt;&gt;"",通常分様式!$G$5,"")</f>
        <v/>
      </c>
      <c r="D287" s="399"/>
      <c r="E287" s="399"/>
      <c r="F287" s="399"/>
      <c r="G287" s="399"/>
      <c r="H287" s="399"/>
      <c r="I287" s="399">
        <f>IF(通常分様式!A296&lt;&gt;"",通常分様式!A296,"")</f>
        <v>283</v>
      </c>
      <c r="J287" s="399" t="str">
        <f>IF(通常分様式!B296&lt;&gt;"",通常分様式!B296,"")</f>
        <v/>
      </c>
      <c r="K287" s="399" t="str">
        <f>IF(通常分様式!C296&lt;&gt;"",通常分様式!C296,"")</f>
        <v/>
      </c>
      <c r="L287" s="399" t="str">
        <f>IF(通常分様式!D296&lt;&gt;"",通常分様式!D296,"")</f>
        <v/>
      </c>
      <c r="M287" s="399" t="str">
        <f>IF(通常分様式!E296&lt;&gt;"",通常分様式!E296,"")</f>
        <v/>
      </c>
      <c r="N287" s="399" t="str">
        <f>IF(通常分様式!F296&lt;&gt;"",通常分様式!F296,"")</f>
        <v/>
      </c>
      <c r="O287" s="399" t="str">
        <f>IF(通常分様式!G296&lt;&gt;"",通常分様式!G296,"")</f>
        <v/>
      </c>
      <c r="P287" s="399" t="str">
        <f>IF(通常分様式!H296&lt;&gt;"",通常分様式!H296,"")</f>
        <v/>
      </c>
      <c r="Q287" s="399" t="str">
        <f>IF(通常分様式!I296&lt;&gt;"",通常分様式!I296,"")</f>
        <v/>
      </c>
      <c r="R287" s="399" t="str">
        <f>IF(通常分様式!J296&lt;&gt;"",通常分様式!J296,"")</f>
        <v/>
      </c>
      <c r="S287" s="399" t="str">
        <f>IF(通常分様式!K296&lt;&gt;"",通常分様式!K296,"")</f>
        <v/>
      </c>
      <c r="T287" s="399" t="str">
        <f>IF(通常分様式!L296&lt;&gt;"",通常分様式!L296,"")</f>
        <v/>
      </c>
      <c r="U287" s="417" t="str">
        <f>IF(通常分様式!M296&lt;&gt;"",通常分様式!M296,"")</f>
        <v/>
      </c>
      <c r="V287" s="399" t="str">
        <f>IF(通常分様式!N296&lt;&gt;"",通常分様式!N296,"")</f>
        <v/>
      </c>
      <c r="W287" s="417" t="str">
        <f>IF(通常分様式!O296&lt;&gt;"",通常分様式!O296,"")</f>
        <v/>
      </c>
      <c r="X287" s="417" t="str">
        <f>IF(通常分様式!P296&lt;&gt;"",通常分様式!P296,"")</f>
        <v/>
      </c>
      <c r="Y287" s="417" t="str">
        <f>IF(通常分様式!Q296&lt;&gt;"",通常分様式!Q296,"")</f>
        <v/>
      </c>
      <c r="Z287" s="399" t="str">
        <f>IF(通常分様式!R296&lt;&gt;"",通常分様式!R296,"")</f>
        <v/>
      </c>
      <c r="AA287" s="399" t="str">
        <f>IF(通常分様式!S296&lt;&gt;"",通常分様式!S296,"")</f>
        <v/>
      </c>
      <c r="AB287" s="399" t="str">
        <f>IF(通常分様式!T296&lt;&gt;"",通常分様式!T296,"")</f>
        <v/>
      </c>
      <c r="AC287" s="399" t="str">
        <f>IF(通常分様式!U296&lt;&gt;"",通常分様式!U296,"")</f>
        <v/>
      </c>
      <c r="AD287" s="399" t="str">
        <f>IF(通常分様式!V296&lt;&gt;"",通常分様式!V296,"")</f>
        <v/>
      </c>
      <c r="AE287" s="399" t="str">
        <f>IF(通常分様式!W296&lt;&gt;"",通常分様式!W296,"")</f>
        <v/>
      </c>
      <c r="AF287" s="399" t="str">
        <f>IF(通常分様式!X296&lt;&gt;"",通常分様式!X296,"")</f>
        <v/>
      </c>
      <c r="AG287" s="399" t="str">
        <f>IF(通常分様式!Y296&lt;&gt;"",通常分様式!Y296,"")</f>
        <v/>
      </c>
      <c r="AH287" s="399" t="str">
        <f>IF(通常分様式!Z296&lt;&gt;"",通常分様式!Z296,"")</f>
        <v/>
      </c>
      <c r="AI287" s="399" t="str">
        <f>IF(通常分様式!AA296&lt;&gt;"",通常分様式!AA296,"")</f>
        <v/>
      </c>
      <c r="AJ287" s="399" t="str">
        <f>IF(通常分様式!AB296&lt;&gt;"",通常分様式!AB296,"")</f>
        <v/>
      </c>
    </row>
    <row r="288" spans="1:36">
      <c r="A288" s="399" t="str">
        <f>IF(K288&lt;&gt;"",通常分様式!$G$3,"")</f>
        <v/>
      </c>
      <c r="B288" s="399" t="str">
        <f>IF(K288&lt;&gt;"",通常分様式!$G$4,"")</f>
        <v/>
      </c>
      <c r="C288" s="399" t="str">
        <f>IF(K288&lt;&gt;"",通常分様式!$G$5,"")</f>
        <v/>
      </c>
      <c r="D288" s="399"/>
      <c r="E288" s="399"/>
      <c r="F288" s="399"/>
      <c r="G288" s="399"/>
      <c r="H288" s="399"/>
      <c r="I288" s="399">
        <f>IF(通常分様式!A297&lt;&gt;"",通常分様式!A297,"")</f>
        <v>284</v>
      </c>
      <c r="J288" s="399" t="str">
        <f>IF(通常分様式!B297&lt;&gt;"",通常分様式!B297,"")</f>
        <v/>
      </c>
      <c r="K288" s="399" t="str">
        <f>IF(通常分様式!C297&lt;&gt;"",通常分様式!C297,"")</f>
        <v/>
      </c>
      <c r="L288" s="399" t="str">
        <f>IF(通常分様式!D297&lt;&gt;"",通常分様式!D297,"")</f>
        <v/>
      </c>
      <c r="M288" s="399" t="str">
        <f>IF(通常分様式!E297&lt;&gt;"",通常分様式!E297,"")</f>
        <v/>
      </c>
      <c r="N288" s="399" t="str">
        <f>IF(通常分様式!F297&lt;&gt;"",通常分様式!F297,"")</f>
        <v/>
      </c>
      <c r="O288" s="399" t="str">
        <f>IF(通常分様式!G297&lt;&gt;"",通常分様式!G297,"")</f>
        <v/>
      </c>
      <c r="P288" s="399" t="str">
        <f>IF(通常分様式!H297&lt;&gt;"",通常分様式!H297,"")</f>
        <v/>
      </c>
      <c r="Q288" s="399" t="str">
        <f>IF(通常分様式!I297&lt;&gt;"",通常分様式!I297,"")</f>
        <v/>
      </c>
      <c r="R288" s="399" t="str">
        <f>IF(通常分様式!J297&lt;&gt;"",通常分様式!J297,"")</f>
        <v/>
      </c>
      <c r="S288" s="399" t="str">
        <f>IF(通常分様式!K297&lt;&gt;"",通常分様式!K297,"")</f>
        <v/>
      </c>
      <c r="T288" s="399" t="str">
        <f>IF(通常分様式!L297&lt;&gt;"",通常分様式!L297,"")</f>
        <v/>
      </c>
      <c r="U288" s="417" t="str">
        <f>IF(通常分様式!M297&lt;&gt;"",通常分様式!M297,"")</f>
        <v/>
      </c>
      <c r="V288" s="399" t="str">
        <f>IF(通常分様式!N297&lt;&gt;"",通常分様式!N297,"")</f>
        <v/>
      </c>
      <c r="W288" s="417" t="str">
        <f>IF(通常分様式!O297&lt;&gt;"",通常分様式!O297,"")</f>
        <v/>
      </c>
      <c r="X288" s="417" t="str">
        <f>IF(通常分様式!P297&lt;&gt;"",通常分様式!P297,"")</f>
        <v/>
      </c>
      <c r="Y288" s="417" t="str">
        <f>IF(通常分様式!Q297&lt;&gt;"",通常分様式!Q297,"")</f>
        <v/>
      </c>
      <c r="Z288" s="399" t="str">
        <f>IF(通常分様式!R297&lt;&gt;"",通常分様式!R297,"")</f>
        <v/>
      </c>
      <c r="AA288" s="399" t="str">
        <f>IF(通常分様式!S297&lt;&gt;"",通常分様式!S297,"")</f>
        <v/>
      </c>
      <c r="AB288" s="399" t="str">
        <f>IF(通常分様式!T297&lt;&gt;"",通常分様式!T297,"")</f>
        <v/>
      </c>
      <c r="AC288" s="399" t="str">
        <f>IF(通常分様式!U297&lt;&gt;"",通常分様式!U297,"")</f>
        <v/>
      </c>
      <c r="AD288" s="399" t="str">
        <f>IF(通常分様式!V297&lt;&gt;"",通常分様式!V297,"")</f>
        <v/>
      </c>
      <c r="AE288" s="399" t="str">
        <f>IF(通常分様式!W297&lt;&gt;"",通常分様式!W297,"")</f>
        <v/>
      </c>
      <c r="AF288" s="399" t="str">
        <f>IF(通常分様式!X297&lt;&gt;"",通常分様式!X297,"")</f>
        <v/>
      </c>
      <c r="AG288" s="399" t="str">
        <f>IF(通常分様式!Y297&lt;&gt;"",通常分様式!Y297,"")</f>
        <v/>
      </c>
      <c r="AH288" s="399" t="str">
        <f>IF(通常分様式!Z297&lt;&gt;"",通常分様式!Z297,"")</f>
        <v/>
      </c>
      <c r="AI288" s="399" t="str">
        <f>IF(通常分様式!AA297&lt;&gt;"",通常分様式!AA297,"")</f>
        <v/>
      </c>
      <c r="AJ288" s="399" t="str">
        <f>IF(通常分様式!AB297&lt;&gt;"",通常分様式!AB297,"")</f>
        <v/>
      </c>
    </row>
    <row r="289" spans="1:36">
      <c r="A289" s="399" t="str">
        <f>IF(K289&lt;&gt;"",通常分様式!$G$3,"")</f>
        <v/>
      </c>
      <c r="B289" s="399" t="str">
        <f>IF(K289&lt;&gt;"",通常分様式!$G$4,"")</f>
        <v/>
      </c>
      <c r="C289" s="399" t="str">
        <f>IF(K289&lt;&gt;"",通常分様式!$G$5,"")</f>
        <v/>
      </c>
      <c r="D289" s="399"/>
      <c r="E289" s="399"/>
      <c r="F289" s="399"/>
      <c r="G289" s="399"/>
      <c r="H289" s="399"/>
      <c r="I289" s="399">
        <f>IF(通常分様式!A298&lt;&gt;"",通常分様式!A298,"")</f>
        <v>285</v>
      </c>
      <c r="J289" s="399" t="str">
        <f>IF(通常分様式!B298&lt;&gt;"",通常分様式!B298,"")</f>
        <v/>
      </c>
      <c r="K289" s="399" t="str">
        <f>IF(通常分様式!C298&lt;&gt;"",通常分様式!C298,"")</f>
        <v/>
      </c>
      <c r="L289" s="399" t="str">
        <f>IF(通常分様式!D298&lt;&gt;"",通常分様式!D298,"")</f>
        <v/>
      </c>
      <c r="M289" s="399" t="str">
        <f>IF(通常分様式!E298&lt;&gt;"",通常分様式!E298,"")</f>
        <v/>
      </c>
      <c r="N289" s="399" t="str">
        <f>IF(通常分様式!F298&lt;&gt;"",通常分様式!F298,"")</f>
        <v/>
      </c>
      <c r="O289" s="399" t="str">
        <f>IF(通常分様式!G298&lt;&gt;"",通常分様式!G298,"")</f>
        <v/>
      </c>
      <c r="P289" s="399" t="str">
        <f>IF(通常分様式!H298&lt;&gt;"",通常分様式!H298,"")</f>
        <v/>
      </c>
      <c r="Q289" s="399" t="str">
        <f>IF(通常分様式!I298&lt;&gt;"",通常分様式!I298,"")</f>
        <v/>
      </c>
      <c r="R289" s="399" t="str">
        <f>IF(通常分様式!J298&lt;&gt;"",通常分様式!J298,"")</f>
        <v/>
      </c>
      <c r="S289" s="399" t="str">
        <f>IF(通常分様式!K298&lt;&gt;"",通常分様式!K298,"")</f>
        <v/>
      </c>
      <c r="T289" s="399" t="str">
        <f>IF(通常分様式!L298&lt;&gt;"",通常分様式!L298,"")</f>
        <v/>
      </c>
      <c r="U289" s="417" t="str">
        <f>IF(通常分様式!M298&lt;&gt;"",通常分様式!M298,"")</f>
        <v/>
      </c>
      <c r="V289" s="399" t="str">
        <f>IF(通常分様式!N298&lt;&gt;"",通常分様式!N298,"")</f>
        <v/>
      </c>
      <c r="W289" s="417" t="str">
        <f>IF(通常分様式!O298&lt;&gt;"",通常分様式!O298,"")</f>
        <v/>
      </c>
      <c r="X289" s="417" t="str">
        <f>IF(通常分様式!P298&lt;&gt;"",通常分様式!P298,"")</f>
        <v/>
      </c>
      <c r="Y289" s="417" t="str">
        <f>IF(通常分様式!Q298&lt;&gt;"",通常分様式!Q298,"")</f>
        <v/>
      </c>
      <c r="Z289" s="399" t="str">
        <f>IF(通常分様式!R298&lt;&gt;"",通常分様式!R298,"")</f>
        <v/>
      </c>
      <c r="AA289" s="399" t="str">
        <f>IF(通常分様式!S298&lt;&gt;"",通常分様式!S298,"")</f>
        <v/>
      </c>
      <c r="AB289" s="399" t="str">
        <f>IF(通常分様式!T298&lt;&gt;"",通常分様式!T298,"")</f>
        <v/>
      </c>
      <c r="AC289" s="399" t="str">
        <f>IF(通常分様式!U298&lt;&gt;"",通常分様式!U298,"")</f>
        <v/>
      </c>
      <c r="AD289" s="399" t="str">
        <f>IF(通常分様式!V298&lt;&gt;"",通常分様式!V298,"")</f>
        <v/>
      </c>
      <c r="AE289" s="399" t="str">
        <f>IF(通常分様式!W298&lt;&gt;"",通常分様式!W298,"")</f>
        <v/>
      </c>
      <c r="AF289" s="399" t="str">
        <f>IF(通常分様式!X298&lt;&gt;"",通常分様式!X298,"")</f>
        <v/>
      </c>
      <c r="AG289" s="399" t="str">
        <f>IF(通常分様式!Y298&lt;&gt;"",通常分様式!Y298,"")</f>
        <v/>
      </c>
      <c r="AH289" s="399" t="str">
        <f>IF(通常分様式!Z298&lt;&gt;"",通常分様式!Z298,"")</f>
        <v/>
      </c>
      <c r="AI289" s="399" t="str">
        <f>IF(通常分様式!AA298&lt;&gt;"",通常分様式!AA298,"")</f>
        <v/>
      </c>
      <c r="AJ289" s="399" t="str">
        <f>IF(通常分様式!AB298&lt;&gt;"",通常分様式!AB298,"")</f>
        <v/>
      </c>
    </row>
    <row r="290" spans="1:36">
      <c r="A290" s="399" t="str">
        <f>IF(K290&lt;&gt;"",通常分様式!$G$3,"")</f>
        <v/>
      </c>
      <c r="B290" s="399" t="str">
        <f>IF(K290&lt;&gt;"",通常分様式!$G$4,"")</f>
        <v/>
      </c>
      <c r="C290" s="399" t="str">
        <f>IF(K290&lt;&gt;"",通常分様式!$G$5,"")</f>
        <v/>
      </c>
      <c r="D290" s="399"/>
      <c r="E290" s="399"/>
      <c r="F290" s="399"/>
      <c r="G290" s="399"/>
      <c r="H290" s="399"/>
      <c r="I290" s="399">
        <f>IF(通常分様式!A299&lt;&gt;"",通常分様式!A299,"")</f>
        <v>286</v>
      </c>
      <c r="J290" s="399" t="str">
        <f>IF(通常分様式!B299&lt;&gt;"",通常分様式!B299,"")</f>
        <v/>
      </c>
      <c r="K290" s="399" t="str">
        <f>IF(通常分様式!C299&lt;&gt;"",通常分様式!C299,"")</f>
        <v/>
      </c>
      <c r="L290" s="399" t="str">
        <f>IF(通常分様式!D299&lt;&gt;"",通常分様式!D299,"")</f>
        <v/>
      </c>
      <c r="M290" s="399" t="str">
        <f>IF(通常分様式!E299&lt;&gt;"",通常分様式!E299,"")</f>
        <v/>
      </c>
      <c r="N290" s="399" t="str">
        <f>IF(通常分様式!F299&lt;&gt;"",通常分様式!F299,"")</f>
        <v/>
      </c>
      <c r="O290" s="399" t="str">
        <f>IF(通常分様式!G299&lt;&gt;"",通常分様式!G299,"")</f>
        <v/>
      </c>
      <c r="P290" s="399" t="str">
        <f>IF(通常分様式!H299&lt;&gt;"",通常分様式!H299,"")</f>
        <v/>
      </c>
      <c r="Q290" s="399" t="str">
        <f>IF(通常分様式!I299&lt;&gt;"",通常分様式!I299,"")</f>
        <v/>
      </c>
      <c r="R290" s="399" t="str">
        <f>IF(通常分様式!J299&lt;&gt;"",通常分様式!J299,"")</f>
        <v/>
      </c>
      <c r="S290" s="399" t="str">
        <f>IF(通常分様式!K299&lt;&gt;"",通常分様式!K299,"")</f>
        <v/>
      </c>
      <c r="T290" s="399" t="str">
        <f>IF(通常分様式!L299&lt;&gt;"",通常分様式!L299,"")</f>
        <v/>
      </c>
      <c r="U290" s="417" t="str">
        <f>IF(通常分様式!M299&lt;&gt;"",通常分様式!M299,"")</f>
        <v/>
      </c>
      <c r="V290" s="399" t="str">
        <f>IF(通常分様式!N299&lt;&gt;"",通常分様式!N299,"")</f>
        <v/>
      </c>
      <c r="W290" s="417" t="str">
        <f>IF(通常分様式!O299&lt;&gt;"",通常分様式!O299,"")</f>
        <v/>
      </c>
      <c r="X290" s="417" t="str">
        <f>IF(通常分様式!P299&lt;&gt;"",通常分様式!P299,"")</f>
        <v/>
      </c>
      <c r="Y290" s="417" t="str">
        <f>IF(通常分様式!Q299&lt;&gt;"",通常分様式!Q299,"")</f>
        <v/>
      </c>
      <c r="Z290" s="399" t="str">
        <f>IF(通常分様式!R299&lt;&gt;"",通常分様式!R299,"")</f>
        <v/>
      </c>
      <c r="AA290" s="399" t="str">
        <f>IF(通常分様式!S299&lt;&gt;"",通常分様式!S299,"")</f>
        <v/>
      </c>
      <c r="AB290" s="399" t="str">
        <f>IF(通常分様式!T299&lt;&gt;"",通常分様式!T299,"")</f>
        <v/>
      </c>
      <c r="AC290" s="399" t="str">
        <f>IF(通常分様式!U299&lt;&gt;"",通常分様式!U299,"")</f>
        <v/>
      </c>
      <c r="AD290" s="399" t="str">
        <f>IF(通常分様式!V299&lt;&gt;"",通常分様式!V299,"")</f>
        <v/>
      </c>
      <c r="AE290" s="399" t="str">
        <f>IF(通常分様式!W299&lt;&gt;"",通常分様式!W299,"")</f>
        <v/>
      </c>
      <c r="AF290" s="399" t="str">
        <f>IF(通常分様式!X299&lt;&gt;"",通常分様式!X299,"")</f>
        <v/>
      </c>
      <c r="AG290" s="399" t="str">
        <f>IF(通常分様式!Y299&lt;&gt;"",通常分様式!Y299,"")</f>
        <v/>
      </c>
      <c r="AH290" s="399" t="str">
        <f>IF(通常分様式!Z299&lt;&gt;"",通常分様式!Z299,"")</f>
        <v/>
      </c>
      <c r="AI290" s="399" t="str">
        <f>IF(通常分様式!AA299&lt;&gt;"",通常分様式!AA299,"")</f>
        <v/>
      </c>
      <c r="AJ290" s="399" t="str">
        <f>IF(通常分様式!AB299&lt;&gt;"",通常分様式!AB299,"")</f>
        <v/>
      </c>
    </row>
    <row r="291" spans="1:36">
      <c r="A291" s="399" t="str">
        <f>IF(K291&lt;&gt;"",通常分様式!$G$3,"")</f>
        <v/>
      </c>
      <c r="B291" s="399" t="str">
        <f>IF(K291&lt;&gt;"",通常分様式!$G$4,"")</f>
        <v/>
      </c>
      <c r="C291" s="399" t="str">
        <f>IF(K291&lt;&gt;"",通常分様式!$G$5,"")</f>
        <v/>
      </c>
      <c r="D291" s="399"/>
      <c r="E291" s="399"/>
      <c r="F291" s="399"/>
      <c r="G291" s="399"/>
      <c r="H291" s="399"/>
      <c r="I291" s="399">
        <f>IF(通常分様式!A300&lt;&gt;"",通常分様式!A300,"")</f>
        <v>287</v>
      </c>
      <c r="J291" s="399" t="str">
        <f>IF(通常分様式!B300&lt;&gt;"",通常分様式!B300,"")</f>
        <v/>
      </c>
      <c r="K291" s="399" t="str">
        <f>IF(通常分様式!C300&lt;&gt;"",通常分様式!C300,"")</f>
        <v/>
      </c>
      <c r="L291" s="399" t="str">
        <f>IF(通常分様式!D300&lt;&gt;"",通常分様式!D300,"")</f>
        <v/>
      </c>
      <c r="M291" s="399" t="str">
        <f>IF(通常分様式!E300&lt;&gt;"",通常分様式!E300,"")</f>
        <v/>
      </c>
      <c r="N291" s="399" t="str">
        <f>IF(通常分様式!F300&lt;&gt;"",通常分様式!F300,"")</f>
        <v/>
      </c>
      <c r="O291" s="399" t="str">
        <f>IF(通常分様式!G300&lt;&gt;"",通常分様式!G300,"")</f>
        <v/>
      </c>
      <c r="P291" s="399" t="str">
        <f>IF(通常分様式!H300&lt;&gt;"",通常分様式!H300,"")</f>
        <v/>
      </c>
      <c r="Q291" s="399" t="str">
        <f>IF(通常分様式!I300&lt;&gt;"",通常分様式!I300,"")</f>
        <v/>
      </c>
      <c r="R291" s="399" t="str">
        <f>IF(通常分様式!J300&lt;&gt;"",通常分様式!J300,"")</f>
        <v/>
      </c>
      <c r="S291" s="399" t="str">
        <f>IF(通常分様式!K300&lt;&gt;"",通常分様式!K300,"")</f>
        <v/>
      </c>
      <c r="T291" s="399" t="str">
        <f>IF(通常分様式!L300&lt;&gt;"",通常分様式!L300,"")</f>
        <v/>
      </c>
      <c r="U291" s="417" t="str">
        <f>IF(通常分様式!M300&lt;&gt;"",通常分様式!M300,"")</f>
        <v/>
      </c>
      <c r="V291" s="399" t="str">
        <f>IF(通常分様式!N300&lt;&gt;"",通常分様式!N300,"")</f>
        <v/>
      </c>
      <c r="W291" s="417" t="str">
        <f>IF(通常分様式!O300&lt;&gt;"",通常分様式!O300,"")</f>
        <v/>
      </c>
      <c r="X291" s="417" t="str">
        <f>IF(通常分様式!P300&lt;&gt;"",通常分様式!P300,"")</f>
        <v/>
      </c>
      <c r="Y291" s="417" t="str">
        <f>IF(通常分様式!Q300&lt;&gt;"",通常分様式!Q300,"")</f>
        <v/>
      </c>
      <c r="Z291" s="399" t="str">
        <f>IF(通常分様式!R300&lt;&gt;"",通常分様式!R300,"")</f>
        <v/>
      </c>
      <c r="AA291" s="399" t="str">
        <f>IF(通常分様式!S300&lt;&gt;"",通常分様式!S300,"")</f>
        <v/>
      </c>
      <c r="AB291" s="399" t="str">
        <f>IF(通常分様式!T300&lt;&gt;"",通常分様式!T300,"")</f>
        <v/>
      </c>
      <c r="AC291" s="399" t="str">
        <f>IF(通常分様式!U300&lt;&gt;"",通常分様式!U300,"")</f>
        <v/>
      </c>
      <c r="AD291" s="399" t="str">
        <f>IF(通常分様式!V300&lt;&gt;"",通常分様式!V300,"")</f>
        <v/>
      </c>
      <c r="AE291" s="399" t="str">
        <f>IF(通常分様式!W300&lt;&gt;"",通常分様式!W300,"")</f>
        <v/>
      </c>
      <c r="AF291" s="399" t="str">
        <f>IF(通常分様式!X300&lt;&gt;"",通常分様式!X300,"")</f>
        <v/>
      </c>
      <c r="AG291" s="399" t="str">
        <f>IF(通常分様式!Y300&lt;&gt;"",通常分様式!Y300,"")</f>
        <v/>
      </c>
      <c r="AH291" s="399" t="str">
        <f>IF(通常分様式!Z300&lt;&gt;"",通常分様式!Z300,"")</f>
        <v/>
      </c>
      <c r="AI291" s="399" t="str">
        <f>IF(通常分様式!AA300&lt;&gt;"",通常分様式!AA300,"")</f>
        <v/>
      </c>
      <c r="AJ291" s="399" t="str">
        <f>IF(通常分様式!AB300&lt;&gt;"",通常分様式!AB300,"")</f>
        <v/>
      </c>
    </row>
    <row r="292" spans="1:36">
      <c r="A292" s="399" t="str">
        <f>IF(K292&lt;&gt;"",通常分様式!$G$3,"")</f>
        <v/>
      </c>
      <c r="B292" s="399" t="str">
        <f>IF(K292&lt;&gt;"",通常分様式!$G$4,"")</f>
        <v/>
      </c>
      <c r="C292" s="399" t="str">
        <f>IF(K292&lt;&gt;"",通常分様式!$G$5,"")</f>
        <v/>
      </c>
      <c r="D292" s="399"/>
      <c r="E292" s="399"/>
      <c r="F292" s="399"/>
      <c r="G292" s="399"/>
      <c r="H292" s="399"/>
      <c r="I292" s="399">
        <f>IF(通常分様式!A301&lt;&gt;"",通常分様式!A301,"")</f>
        <v>288</v>
      </c>
      <c r="J292" s="399" t="str">
        <f>IF(通常分様式!B301&lt;&gt;"",通常分様式!B301,"")</f>
        <v/>
      </c>
      <c r="K292" s="399" t="str">
        <f>IF(通常分様式!C301&lt;&gt;"",通常分様式!C301,"")</f>
        <v/>
      </c>
      <c r="L292" s="399" t="str">
        <f>IF(通常分様式!D301&lt;&gt;"",通常分様式!D301,"")</f>
        <v/>
      </c>
      <c r="M292" s="399" t="str">
        <f>IF(通常分様式!E301&lt;&gt;"",通常分様式!E301,"")</f>
        <v/>
      </c>
      <c r="N292" s="399" t="str">
        <f>IF(通常分様式!F301&lt;&gt;"",通常分様式!F301,"")</f>
        <v/>
      </c>
      <c r="O292" s="399" t="str">
        <f>IF(通常分様式!G301&lt;&gt;"",通常分様式!G301,"")</f>
        <v/>
      </c>
      <c r="P292" s="399" t="str">
        <f>IF(通常分様式!H301&lt;&gt;"",通常分様式!H301,"")</f>
        <v/>
      </c>
      <c r="Q292" s="399" t="str">
        <f>IF(通常分様式!I301&lt;&gt;"",通常分様式!I301,"")</f>
        <v/>
      </c>
      <c r="R292" s="399" t="str">
        <f>IF(通常分様式!J301&lt;&gt;"",通常分様式!J301,"")</f>
        <v/>
      </c>
      <c r="S292" s="399" t="str">
        <f>IF(通常分様式!K301&lt;&gt;"",通常分様式!K301,"")</f>
        <v/>
      </c>
      <c r="T292" s="399" t="str">
        <f>IF(通常分様式!L301&lt;&gt;"",通常分様式!L301,"")</f>
        <v/>
      </c>
      <c r="U292" s="417" t="str">
        <f>IF(通常分様式!M301&lt;&gt;"",通常分様式!M301,"")</f>
        <v/>
      </c>
      <c r="V292" s="399" t="str">
        <f>IF(通常分様式!N301&lt;&gt;"",通常分様式!N301,"")</f>
        <v/>
      </c>
      <c r="W292" s="417" t="str">
        <f>IF(通常分様式!O301&lt;&gt;"",通常分様式!O301,"")</f>
        <v/>
      </c>
      <c r="X292" s="417" t="str">
        <f>IF(通常分様式!P301&lt;&gt;"",通常分様式!P301,"")</f>
        <v/>
      </c>
      <c r="Y292" s="417" t="str">
        <f>IF(通常分様式!Q301&lt;&gt;"",通常分様式!Q301,"")</f>
        <v/>
      </c>
      <c r="Z292" s="399" t="str">
        <f>IF(通常分様式!R301&lt;&gt;"",通常分様式!R301,"")</f>
        <v/>
      </c>
      <c r="AA292" s="399" t="str">
        <f>IF(通常分様式!S301&lt;&gt;"",通常分様式!S301,"")</f>
        <v/>
      </c>
      <c r="AB292" s="399" t="str">
        <f>IF(通常分様式!T301&lt;&gt;"",通常分様式!T301,"")</f>
        <v/>
      </c>
      <c r="AC292" s="399" t="str">
        <f>IF(通常分様式!U301&lt;&gt;"",通常分様式!U301,"")</f>
        <v/>
      </c>
      <c r="AD292" s="399" t="str">
        <f>IF(通常分様式!V301&lt;&gt;"",通常分様式!V301,"")</f>
        <v/>
      </c>
      <c r="AE292" s="399" t="str">
        <f>IF(通常分様式!W301&lt;&gt;"",通常分様式!W301,"")</f>
        <v/>
      </c>
      <c r="AF292" s="399" t="str">
        <f>IF(通常分様式!X301&lt;&gt;"",通常分様式!X301,"")</f>
        <v/>
      </c>
      <c r="AG292" s="399" t="str">
        <f>IF(通常分様式!Y301&lt;&gt;"",通常分様式!Y301,"")</f>
        <v/>
      </c>
      <c r="AH292" s="399" t="str">
        <f>IF(通常分様式!Z301&lt;&gt;"",通常分様式!Z301,"")</f>
        <v/>
      </c>
      <c r="AI292" s="399" t="str">
        <f>IF(通常分様式!AA301&lt;&gt;"",通常分様式!AA301,"")</f>
        <v/>
      </c>
      <c r="AJ292" s="399" t="str">
        <f>IF(通常分様式!AB301&lt;&gt;"",通常分様式!AB301,"")</f>
        <v/>
      </c>
    </row>
    <row r="293" spans="1:36">
      <c r="A293" s="399" t="str">
        <f>IF(K293&lt;&gt;"",通常分様式!$G$3,"")</f>
        <v/>
      </c>
      <c r="B293" s="399" t="str">
        <f>IF(K293&lt;&gt;"",通常分様式!$G$4,"")</f>
        <v/>
      </c>
      <c r="C293" s="399" t="str">
        <f>IF(K293&lt;&gt;"",通常分様式!$G$5,"")</f>
        <v/>
      </c>
      <c r="D293" s="399"/>
      <c r="E293" s="399"/>
      <c r="F293" s="399"/>
      <c r="G293" s="399"/>
      <c r="H293" s="399"/>
      <c r="I293" s="399">
        <f>IF(通常分様式!A302&lt;&gt;"",通常分様式!A302,"")</f>
        <v>289</v>
      </c>
      <c r="J293" s="399" t="str">
        <f>IF(通常分様式!B302&lt;&gt;"",通常分様式!B302,"")</f>
        <v/>
      </c>
      <c r="K293" s="399" t="str">
        <f>IF(通常分様式!C302&lt;&gt;"",通常分様式!C302,"")</f>
        <v/>
      </c>
      <c r="L293" s="399" t="str">
        <f>IF(通常分様式!D302&lt;&gt;"",通常分様式!D302,"")</f>
        <v/>
      </c>
      <c r="M293" s="399" t="str">
        <f>IF(通常分様式!E302&lt;&gt;"",通常分様式!E302,"")</f>
        <v/>
      </c>
      <c r="N293" s="399" t="str">
        <f>IF(通常分様式!F302&lt;&gt;"",通常分様式!F302,"")</f>
        <v/>
      </c>
      <c r="O293" s="399" t="str">
        <f>IF(通常分様式!G302&lt;&gt;"",通常分様式!G302,"")</f>
        <v/>
      </c>
      <c r="P293" s="399" t="str">
        <f>IF(通常分様式!H302&lt;&gt;"",通常分様式!H302,"")</f>
        <v/>
      </c>
      <c r="Q293" s="399" t="str">
        <f>IF(通常分様式!I302&lt;&gt;"",通常分様式!I302,"")</f>
        <v/>
      </c>
      <c r="R293" s="399" t="str">
        <f>IF(通常分様式!J302&lt;&gt;"",通常分様式!J302,"")</f>
        <v/>
      </c>
      <c r="S293" s="399" t="str">
        <f>IF(通常分様式!K302&lt;&gt;"",通常分様式!K302,"")</f>
        <v/>
      </c>
      <c r="T293" s="399" t="str">
        <f>IF(通常分様式!L302&lt;&gt;"",通常分様式!L302,"")</f>
        <v/>
      </c>
      <c r="U293" s="417" t="str">
        <f>IF(通常分様式!M302&lt;&gt;"",通常分様式!M302,"")</f>
        <v/>
      </c>
      <c r="V293" s="399" t="str">
        <f>IF(通常分様式!N302&lt;&gt;"",通常分様式!N302,"")</f>
        <v/>
      </c>
      <c r="W293" s="417" t="str">
        <f>IF(通常分様式!O302&lt;&gt;"",通常分様式!O302,"")</f>
        <v/>
      </c>
      <c r="X293" s="417" t="str">
        <f>IF(通常分様式!P302&lt;&gt;"",通常分様式!P302,"")</f>
        <v/>
      </c>
      <c r="Y293" s="417" t="str">
        <f>IF(通常分様式!Q302&lt;&gt;"",通常分様式!Q302,"")</f>
        <v/>
      </c>
      <c r="Z293" s="399" t="str">
        <f>IF(通常分様式!R302&lt;&gt;"",通常分様式!R302,"")</f>
        <v/>
      </c>
      <c r="AA293" s="399" t="str">
        <f>IF(通常分様式!S302&lt;&gt;"",通常分様式!S302,"")</f>
        <v/>
      </c>
      <c r="AB293" s="399" t="str">
        <f>IF(通常分様式!T302&lt;&gt;"",通常分様式!T302,"")</f>
        <v/>
      </c>
      <c r="AC293" s="399" t="str">
        <f>IF(通常分様式!U302&lt;&gt;"",通常分様式!U302,"")</f>
        <v/>
      </c>
      <c r="AD293" s="399" t="str">
        <f>IF(通常分様式!V302&lt;&gt;"",通常分様式!V302,"")</f>
        <v/>
      </c>
      <c r="AE293" s="399" t="str">
        <f>IF(通常分様式!W302&lt;&gt;"",通常分様式!W302,"")</f>
        <v/>
      </c>
      <c r="AF293" s="399" t="str">
        <f>IF(通常分様式!X302&lt;&gt;"",通常分様式!X302,"")</f>
        <v/>
      </c>
      <c r="AG293" s="399" t="str">
        <f>IF(通常分様式!Y302&lt;&gt;"",通常分様式!Y302,"")</f>
        <v/>
      </c>
      <c r="AH293" s="399" t="str">
        <f>IF(通常分様式!Z302&lt;&gt;"",通常分様式!Z302,"")</f>
        <v/>
      </c>
      <c r="AI293" s="399" t="str">
        <f>IF(通常分様式!AA302&lt;&gt;"",通常分様式!AA302,"")</f>
        <v/>
      </c>
      <c r="AJ293" s="399" t="str">
        <f>IF(通常分様式!AB302&lt;&gt;"",通常分様式!AB302,"")</f>
        <v/>
      </c>
    </row>
    <row r="294" spans="1:36">
      <c r="A294" s="399" t="str">
        <f>IF(K294&lt;&gt;"",通常分様式!$G$3,"")</f>
        <v/>
      </c>
      <c r="B294" s="399" t="str">
        <f>IF(K294&lt;&gt;"",通常分様式!$G$4,"")</f>
        <v/>
      </c>
      <c r="C294" s="399" t="str">
        <f>IF(K294&lt;&gt;"",通常分様式!$G$5,"")</f>
        <v/>
      </c>
      <c r="D294" s="399"/>
      <c r="E294" s="399"/>
      <c r="F294" s="399"/>
      <c r="G294" s="399"/>
      <c r="H294" s="399"/>
      <c r="I294" s="399">
        <f>IF(通常分様式!A303&lt;&gt;"",通常分様式!A303,"")</f>
        <v>290</v>
      </c>
      <c r="J294" s="399" t="str">
        <f>IF(通常分様式!B303&lt;&gt;"",通常分様式!B303,"")</f>
        <v/>
      </c>
      <c r="K294" s="399" t="str">
        <f>IF(通常分様式!C303&lt;&gt;"",通常分様式!C303,"")</f>
        <v/>
      </c>
      <c r="L294" s="399" t="str">
        <f>IF(通常分様式!D303&lt;&gt;"",通常分様式!D303,"")</f>
        <v/>
      </c>
      <c r="M294" s="399" t="str">
        <f>IF(通常分様式!E303&lt;&gt;"",通常分様式!E303,"")</f>
        <v/>
      </c>
      <c r="N294" s="399" t="str">
        <f>IF(通常分様式!F303&lt;&gt;"",通常分様式!F303,"")</f>
        <v/>
      </c>
      <c r="O294" s="399" t="str">
        <f>IF(通常分様式!G303&lt;&gt;"",通常分様式!G303,"")</f>
        <v/>
      </c>
      <c r="P294" s="399" t="str">
        <f>IF(通常分様式!H303&lt;&gt;"",通常分様式!H303,"")</f>
        <v/>
      </c>
      <c r="Q294" s="399" t="str">
        <f>IF(通常分様式!I303&lt;&gt;"",通常分様式!I303,"")</f>
        <v/>
      </c>
      <c r="R294" s="399" t="str">
        <f>IF(通常分様式!J303&lt;&gt;"",通常分様式!J303,"")</f>
        <v/>
      </c>
      <c r="S294" s="399" t="str">
        <f>IF(通常分様式!K303&lt;&gt;"",通常分様式!K303,"")</f>
        <v/>
      </c>
      <c r="T294" s="399" t="str">
        <f>IF(通常分様式!L303&lt;&gt;"",通常分様式!L303,"")</f>
        <v/>
      </c>
      <c r="U294" s="417" t="str">
        <f>IF(通常分様式!M303&lt;&gt;"",通常分様式!M303,"")</f>
        <v/>
      </c>
      <c r="V294" s="399" t="str">
        <f>IF(通常分様式!N303&lt;&gt;"",通常分様式!N303,"")</f>
        <v/>
      </c>
      <c r="W294" s="417" t="str">
        <f>IF(通常分様式!O303&lt;&gt;"",通常分様式!O303,"")</f>
        <v/>
      </c>
      <c r="X294" s="417" t="str">
        <f>IF(通常分様式!P303&lt;&gt;"",通常分様式!P303,"")</f>
        <v/>
      </c>
      <c r="Y294" s="417" t="str">
        <f>IF(通常分様式!Q303&lt;&gt;"",通常分様式!Q303,"")</f>
        <v/>
      </c>
      <c r="Z294" s="399" t="str">
        <f>IF(通常分様式!R303&lt;&gt;"",通常分様式!R303,"")</f>
        <v/>
      </c>
      <c r="AA294" s="399" t="str">
        <f>IF(通常分様式!S303&lt;&gt;"",通常分様式!S303,"")</f>
        <v/>
      </c>
      <c r="AB294" s="399" t="str">
        <f>IF(通常分様式!T303&lt;&gt;"",通常分様式!T303,"")</f>
        <v/>
      </c>
      <c r="AC294" s="399" t="str">
        <f>IF(通常分様式!U303&lt;&gt;"",通常分様式!U303,"")</f>
        <v/>
      </c>
      <c r="AD294" s="399" t="str">
        <f>IF(通常分様式!V303&lt;&gt;"",通常分様式!V303,"")</f>
        <v/>
      </c>
      <c r="AE294" s="399" t="str">
        <f>IF(通常分様式!W303&lt;&gt;"",通常分様式!W303,"")</f>
        <v/>
      </c>
      <c r="AF294" s="399" t="str">
        <f>IF(通常分様式!X303&lt;&gt;"",通常分様式!X303,"")</f>
        <v/>
      </c>
      <c r="AG294" s="399" t="str">
        <f>IF(通常分様式!Y303&lt;&gt;"",通常分様式!Y303,"")</f>
        <v/>
      </c>
      <c r="AH294" s="399" t="str">
        <f>IF(通常分様式!Z303&lt;&gt;"",通常分様式!Z303,"")</f>
        <v/>
      </c>
      <c r="AI294" s="399" t="str">
        <f>IF(通常分様式!AA303&lt;&gt;"",通常分様式!AA303,"")</f>
        <v/>
      </c>
      <c r="AJ294" s="399" t="str">
        <f>IF(通常分様式!AB303&lt;&gt;"",通常分様式!AB303,"")</f>
        <v/>
      </c>
    </row>
    <row r="295" spans="1:36">
      <c r="A295" s="399" t="str">
        <f>IF(K295&lt;&gt;"",通常分様式!$G$3,"")</f>
        <v/>
      </c>
      <c r="B295" s="399" t="str">
        <f>IF(K295&lt;&gt;"",通常分様式!$G$4,"")</f>
        <v/>
      </c>
      <c r="C295" s="399" t="str">
        <f>IF(K295&lt;&gt;"",通常分様式!$G$5,"")</f>
        <v/>
      </c>
      <c r="D295" s="399"/>
      <c r="E295" s="399"/>
      <c r="F295" s="399"/>
      <c r="G295" s="399"/>
      <c r="H295" s="399"/>
      <c r="I295" s="399">
        <f>IF(通常分様式!A304&lt;&gt;"",通常分様式!A304,"")</f>
        <v>291</v>
      </c>
      <c r="J295" s="399" t="str">
        <f>IF(通常分様式!B304&lt;&gt;"",通常分様式!B304,"")</f>
        <v/>
      </c>
      <c r="K295" s="399" t="str">
        <f>IF(通常分様式!C304&lt;&gt;"",通常分様式!C304,"")</f>
        <v/>
      </c>
      <c r="L295" s="399" t="str">
        <f>IF(通常分様式!D304&lt;&gt;"",通常分様式!D304,"")</f>
        <v/>
      </c>
      <c r="M295" s="399" t="str">
        <f>IF(通常分様式!E304&lt;&gt;"",通常分様式!E304,"")</f>
        <v/>
      </c>
      <c r="N295" s="399" t="str">
        <f>IF(通常分様式!F304&lt;&gt;"",通常分様式!F304,"")</f>
        <v/>
      </c>
      <c r="O295" s="399" t="str">
        <f>IF(通常分様式!G304&lt;&gt;"",通常分様式!G304,"")</f>
        <v/>
      </c>
      <c r="P295" s="399" t="str">
        <f>IF(通常分様式!H304&lt;&gt;"",通常分様式!H304,"")</f>
        <v/>
      </c>
      <c r="Q295" s="399" t="str">
        <f>IF(通常分様式!I304&lt;&gt;"",通常分様式!I304,"")</f>
        <v/>
      </c>
      <c r="R295" s="399" t="str">
        <f>IF(通常分様式!J304&lt;&gt;"",通常分様式!J304,"")</f>
        <v/>
      </c>
      <c r="S295" s="399" t="str">
        <f>IF(通常分様式!K304&lt;&gt;"",通常分様式!K304,"")</f>
        <v/>
      </c>
      <c r="T295" s="399" t="str">
        <f>IF(通常分様式!L304&lt;&gt;"",通常分様式!L304,"")</f>
        <v/>
      </c>
      <c r="U295" s="417" t="str">
        <f>IF(通常分様式!M304&lt;&gt;"",通常分様式!M304,"")</f>
        <v/>
      </c>
      <c r="V295" s="399" t="str">
        <f>IF(通常分様式!N304&lt;&gt;"",通常分様式!N304,"")</f>
        <v/>
      </c>
      <c r="W295" s="417" t="str">
        <f>IF(通常分様式!O304&lt;&gt;"",通常分様式!O304,"")</f>
        <v/>
      </c>
      <c r="X295" s="417" t="str">
        <f>IF(通常分様式!P304&lt;&gt;"",通常分様式!P304,"")</f>
        <v/>
      </c>
      <c r="Y295" s="417" t="str">
        <f>IF(通常分様式!Q304&lt;&gt;"",通常分様式!Q304,"")</f>
        <v/>
      </c>
      <c r="Z295" s="399" t="str">
        <f>IF(通常分様式!R304&lt;&gt;"",通常分様式!R304,"")</f>
        <v/>
      </c>
      <c r="AA295" s="399" t="str">
        <f>IF(通常分様式!S304&lt;&gt;"",通常分様式!S304,"")</f>
        <v/>
      </c>
      <c r="AB295" s="399" t="str">
        <f>IF(通常分様式!T304&lt;&gt;"",通常分様式!T304,"")</f>
        <v/>
      </c>
      <c r="AC295" s="399" t="str">
        <f>IF(通常分様式!U304&lt;&gt;"",通常分様式!U304,"")</f>
        <v/>
      </c>
      <c r="AD295" s="399" t="str">
        <f>IF(通常分様式!V304&lt;&gt;"",通常分様式!V304,"")</f>
        <v/>
      </c>
      <c r="AE295" s="399" t="str">
        <f>IF(通常分様式!W304&lt;&gt;"",通常分様式!W304,"")</f>
        <v/>
      </c>
      <c r="AF295" s="399" t="str">
        <f>IF(通常分様式!X304&lt;&gt;"",通常分様式!X304,"")</f>
        <v/>
      </c>
      <c r="AG295" s="399" t="str">
        <f>IF(通常分様式!Y304&lt;&gt;"",通常分様式!Y304,"")</f>
        <v/>
      </c>
      <c r="AH295" s="399" t="str">
        <f>IF(通常分様式!Z304&lt;&gt;"",通常分様式!Z304,"")</f>
        <v/>
      </c>
      <c r="AI295" s="399" t="str">
        <f>IF(通常分様式!AA304&lt;&gt;"",通常分様式!AA304,"")</f>
        <v/>
      </c>
      <c r="AJ295" s="399" t="str">
        <f>IF(通常分様式!AB304&lt;&gt;"",通常分様式!AB304,"")</f>
        <v/>
      </c>
    </row>
    <row r="296" spans="1:36">
      <c r="A296" s="399" t="str">
        <f>IF(K296&lt;&gt;"",通常分様式!$G$3,"")</f>
        <v/>
      </c>
      <c r="B296" s="399" t="str">
        <f>IF(K296&lt;&gt;"",通常分様式!$G$4,"")</f>
        <v/>
      </c>
      <c r="C296" s="399" t="str">
        <f>IF(K296&lt;&gt;"",通常分様式!$G$5,"")</f>
        <v/>
      </c>
      <c r="D296" s="399"/>
      <c r="E296" s="399"/>
      <c r="F296" s="399"/>
      <c r="G296" s="399"/>
      <c r="H296" s="399"/>
      <c r="I296" s="399">
        <f>IF(通常分様式!A305&lt;&gt;"",通常分様式!A305,"")</f>
        <v>292</v>
      </c>
      <c r="J296" s="399" t="str">
        <f>IF(通常分様式!B305&lt;&gt;"",通常分様式!B305,"")</f>
        <v/>
      </c>
      <c r="K296" s="399" t="str">
        <f>IF(通常分様式!C305&lt;&gt;"",通常分様式!C305,"")</f>
        <v/>
      </c>
      <c r="L296" s="399" t="str">
        <f>IF(通常分様式!D305&lt;&gt;"",通常分様式!D305,"")</f>
        <v/>
      </c>
      <c r="M296" s="399" t="str">
        <f>IF(通常分様式!E305&lt;&gt;"",通常分様式!E305,"")</f>
        <v/>
      </c>
      <c r="N296" s="399" t="str">
        <f>IF(通常分様式!F305&lt;&gt;"",通常分様式!F305,"")</f>
        <v/>
      </c>
      <c r="O296" s="399" t="str">
        <f>IF(通常分様式!G305&lt;&gt;"",通常分様式!G305,"")</f>
        <v/>
      </c>
      <c r="P296" s="399" t="str">
        <f>IF(通常分様式!H305&lt;&gt;"",通常分様式!H305,"")</f>
        <v/>
      </c>
      <c r="Q296" s="399" t="str">
        <f>IF(通常分様式!I305&lt;&gt;"",通常分様式!I305,"")</f>
        <v/>
      </c>
      <c r="R296" s="399" t="str">
        <f>IF(通常分様式!J305&lt;&gt;"",通常分様式!J305,"")</f>
        <v/>
      </c>
      <c r="S296" s="399" t="str">
        <f>IF(通常分様式!K305&lt;&gt;"",通常分様式!K305,"")</f>
        <v/>
      </c>
      <c r="T296" s="399" t="str">
        <f>IF(通常分様式!L305&lt;&gt;"",通常分様式!L305,"")</f>
        <v/>
      </c>
      <c r="U296" s="417" t="str">
        <f>IF(通常分様式!M305&lt;&gt;"",通常分様式!M305,"")</f>
        <v/>
      </c>
      <c r="V296" s="399" t="str">
        <f>IF(通常分様式!N305&lt;&gt;"",通常分様式!N305,"")</f>
        <v/>
      </c>
      <c r="W296" s="417" t="str">
        <f>IF(通常分様式!O305&lt;&gt;"",通常分様式!O305,"")</f>
        <v/>
      </c>
      <c r="X296" s="417" t="str">
        <f>IF(通常分様式!P305&lt;&gt;"",通常分様式!P305,"")</f>
        <v/>
      </c>
      <c r="Y296" s="417" t="str">
        <f>IF(通常分様式!Q305&lt;&gt;"",通常分様式!Q305,"")</f>
        <v/>
      </c>
      <c r="Z296" s="399" t="str">
        <f>IF(通常分様式!R305&lt;&gt;"",通常分様式!R305,"")</f>
        <v/>
      </c>
      <c r="AA296" s="399" t="str">
        <f>IF(通常分様式!S305&lt;&gt;"",通常分様式!S305,"")</f>
        <v/>
      </c>
      <c r="AB296" s="399" t="str">
        <f>IF(通常分様式!T305&lt;&gt;"",通常分様式!T305,"")</f>
        <v/>
      </c>
      <c r="AC296" s="399" t="str">
        <f>IF(通常分様式!U305&lt;&gt;"",通常分様式!U305,"")</f>
        <v/>
      </c>
      <c r="AD296" s="399" t="str">
        <f>IF(通常分様式!V305&lt;&gt;"",通常分様式!V305,"")</f>
        <v/>
      </c>
      <c r="AE296" s="399" t="str">
        <f>IF(通常分様式!W305&lt;&gt;"",通常分様式!W305,"")</f>
        <v/>
      </c>
      <c r="AF296" s="399" t="str">
        <f>IF(通常分様式!X305&lt;&gt;"",通常分様式!X305,"")</f>
        <v/>
      </c>
      <c r="AG296" s="399" t="str">
        <f>IF(通常分様式!Y305&lt;&gt;"",通常分様式!Y305,"")</f>
        <v/>
      </c>
      <c r="AH296" s="399" t="str">
        <f>IF(通常分様式!Z305&lt;&gt;"",通常分様式!Z305,"")</f>
        <v/>
      </c>
      <c r="AI296" s="399" t="str">
        <f>IF(通常分様式!AA305&lt;&gt;"",通常分様式!AA305,"")</f>
        <v/>
      </c>
      <c r="AJ296" s="399" t="str">
        <f>IF(通常分様式!AB305&lt;&gt;"",通常分様式!AB305,"")</f>
        <v/>
      </c>
    </row>
    <row r="297" spans="1:36">
      <c r="A297" s="399" t="str">
        <f>IF(K297&lt;&gt;"",通常分様式!$G$3,"")</f>
        <v/>
      </c>
      <c r="B297" s="399" t="str">
        <f>IF(K297&lt;&gt;"",通常分様式!$G$4,"")</f>
        <v/>
      </c>
      <c r="C297" s="399" t="str">
        <f>IF(K297&lt;&gt;"",通常分様式!$G$5,"")</f>
        <v/>
      </c>
      <c r="D297" s="399"/>
      <c r="E297" s="399"/>
      <c r="F297" s="399"/>
      <c r="G297" s="399"/>
      <c r="H297" s="399"/>
      <c r="I297" s="399">
        <f>IF(通常分様式!A306&lt;&gt;"",通常分様式!A306,"")</f>
        <v>293</v>
      </c>
      <c r="J297" s="399" t="str">
        <f>IF(通常分様式!B306&lt;&gt;"",通常分様式!B306,"")</f>
        <v/>
      </c>
      <c r="K297" s="399" t="str">
        <f>IF(通常分様式!C306&lt;&gt;"",通常分様式!C306,"")</f>
        <v/>
      </c>
      <c r="L297" s="399" t="str">
        <f>IF(通常分様式!D306&lt;&gt;"",通常分様式!D306,"")</f>
        <v/>
      </c>
      <c r="M297" s="399" t="str">
        <f>IF(通常分様式!E306&lt;&gt;"",通常分様式!E306,"")</f>
        <v/>
      </c>
      <c r="N297" s="399" t="str">
        <f>IF(通常分様式!F306&lt;&gt;"",通常分様式!F306,"")</f>
        <v/>
      </c>
      <c r="O297" s="399" t="str">
        <f>IF(通常分様式!G306&lt;&gt;"",通常分様式!G306,"")</f>
        <v/>
      </c>
      <c r="P297" s="399" t="str">
        <f>IF(通常分様式!H306&lt;&gt;"",通常分様式!H306,"")</f>
        <v/>
      </c>
      <c r="Q297" s="399" t="str">
        <f>IF(通常分様式!I306&lt;&gt;"",通常分様式!I306,"")</f>
        <v/>
      </c>
      <c r="R297" s="399" t="str">
        <f>IF(通常分様式!J306&lt;&gt;"",通常分様式!J306,"")</f>
        <v/>
      </c>
      <c r="S297" s="399" t="str">
        <f>IF(通常分様式!K306&lt;&gt;"",通常分様式!K306,"")</f>
        <v/>
      </c>
      <c r="T297" s="399" t="str">
        <f>IF(通常分様式!L306&lt;&gt;"",通常分様式!L306,"")</f>
        <v/>
      </c>
      <c r="U297" s="417" t="str">
        <f>IF(通常分様式!M306&lt;&gt;"",通常分様式!M306,"")</f>
        <v/>
      </c>
      <c r="V297" s="399" t="str">
        <f>IF(通常分様式!N306&lt;&gt;"",通常分様式!N306,"")</f>
        <v/>
      </c>
      <c r="W297" s="417" t="str">
        <f>IF(通常分様式!O306&lt;&gt;"",通常分様式!O306,"")</f>
        <v/>
      </c>
      <c r="X297" s="417" t="str">
        <f>IF(通常分様式!P306&lt;&gt;"",通常分様式!P306,"")</f>
        <v/>
      </c>
      <c r="Y297" s="417" t="str">
        <f>IF(通常分様式!Q306&lt;&gt;"",通常分様式!Q306,"")</f>
        <v/>
      </c>
      <c r="Z297" s="399" t="str">
        <f>IF(通常分様式!R306&lt;&gt;"",通常分様式!R306,"")</f>
        <v/>
      </c>
      <c r="AA297" s="399" t="str">
        <f>IF(通常分様式!S306&lt;&gt;"",通常分様式!S306,"")</f>
        <v/>
      </c>
      <c r="AB297" s="399" t="str">
        <f>IF(通常分様式!T306&lt;&gt;"",通常分様式!T306,"")</f>
        <v/>
      </c>
      <c r="AC297" s="399" t="str">
        <f>IF(通常分様式!U306&lt;&gt;"",通常分様式!U306,"")</f>
        <v/>
      </c>
      <c r="AD297" s="399" t="str">
        <f>IF(通常分様式!V306&lt;&gt;"",通常分様式!V306,"")</f>
        <v/>
      </c>
      <c r="AE297" s="399" t="str">
        <f>IF(通常分様式!W306&lt;&gt;"",通常分様式!W306,"")</f>
        <v/>
      </c>
      <c r="AF297" s="399" t="str">
        <f>IF(通常分様式!X306&lt;&gt;"",通常分様式!X306,"")</f>
        <v/>
      </c>
      <c r="AG297" s="399" t="str">
        <f>IF(通常分様式!Y306&lt;&gt;"",通常分様式!Y306,"")</f>
        <v/>
      </c>
      <c r="AH297" s="399" t="str">
        <f>IF(通常分様式!Z306&lt;&gt;"",通常分様式!Z306,"")</f>
        <v/>
      </c>
      <c r="AI297" s="399" t="str">
        <f>IF(通常分様式!AA306&lt;&gt;"",通常分様式!AA306,"")</f>
        <v/>
      </c>
      <c r="AJ297" s="399" t="str">
        <f>IF(通常分様式!AB306&lt;&gt;"",通常分様式!AB306,"")</f>
        <v/>
      </c>
    </row>
    <row r="298" spans="1:36">
      <c r="A298" s="399" t="str">
        <f>IF(K298&lt;&gt;"",通常分様式!$G$3,"")</f>
        <v/>
      </c>
      <c r="B298" s="399" t="str">
        <f>IF(K298&lt;&gt;"",通常分様式!$G$4,"")</f>
        <v/>
      </c>
      <c r="C298" s="399" t="str">
        <f>IF(K298&lt;&gt;"",通常分様式!$G$5,"")</f>
        <v/>
      </c>
      <c r="D298" s="399"/>
      <c r="E298" s="399"/>
      <c r="F298" s="399"/>
      <c r="G298" s="399"/>
      <c r="H298" s="399"/>
      <c r="I298" s="399">
        <f>IF(通常分様式!A307&lt;&gt;"",通常分様式!A307,"")</f>
        <v>294</v>
      </c>
      <c r="J298" s="399" t="str">
        <f>IF(通常分様式!B307&lt;&gt;"",通常分様式!B307,"")</f>
        <v/>
      </c>
      <c r="K298" s="399" t="str">
        <f>IF(通常分様式!C307&lt;&gt;"",通常分様式!C307,"")</f>
        <v/>
      </c>
      <c r="L298" s="399" t="str">
        <f>IF(通常分様式!D307&lt;&gt;"",通常分様式!D307,"")</f>
        <v/>
      </c>
      <c r="M298" s="399" t="str">
        <f>IF(通常分様式!E307&lt;&gt;"",通常分様式!E307,"")</f>
        <v/>
      </c>
      <c r="N298" s="399" t="str">
        <f>IF(通常分様式!F307&lt;&gt;"",通常分様式!F307,"")</f>
        <v/>
      </c>
      <c r="O298" s="399" t="str">
        <f>IF(通常分様式!G307&lt;&gt;"",通常分様式!G307,"")</f>
        <v/>
      </c>
      <c r="P298" s="399" t="str">
        <f>IF(通常分様式!H307&lt;&gt;"",通常分様式!H307,"")</f>
        <v/>
      </c>
      <c r="Q298" s="399" t="str">
        <f>IF(通常分様式!I307&lt;&gt;"",通常分様式!I307,"")</f>
        <v/>
      </c>
      <c r="R298" s="399" t="str">
        <f>IF(通常分様式!J307&lt;&gt;"",通常分様式!J307,"")</f>
        <v/>
      </c>
      <c r="S298" s="399" t="str">
        <f>IF(通常分様式!K307&lt;&gt;"",通常分様式!K307,"")</f>
        <v/>
      </c>
      <c r="T298" s="399" t="str">
        <f>IF(通常分様式!L307&lt;&gt;"",通常分様式!L307,"")</f>
        <v/>
      </c>
      <c r="U298" s="417" t="str">
        <f>IF(通常分様式!M307&lt;&gt;"",通常分様式!M307,"")</f>
        <v/>
      </c>
      <c r="V298" s="399" t="str">
        <f>IF(通常分様式!N307&lt;&gt;"",通常分様式!N307,"")</f>
        <v/>
      </c>
      <c r="W298" s="417" t="str">
        <f>IF(通常分様式!O307&lt;&gt;"",通常分様式!O307,"")</f>
        <v/>
      </c>
      <c r="X298" s="417" t="str">
        <f>IF(通常分様式!P307&lt;&gt;"",通常分様式!P307,"")</f>
        <v/>
      </c>
      <c r="Y298" s="417" t="str">
        <f>IF(通常分様式!Q307&lt;&gt;"",通常分様式!Q307,"")</f>
        <v/>
      </c>
      <c r="Z298" s="399" t="str">
        <f>IF(通常分様式!R307&lt;&gt;"",通常分様式!R307,"")</f>
        <v/>
      </c>
      <c r="AA298" s="399" t="str">
        <f>IF(通常分様式!S307&lt;&gt;"",通常分様式!S307,"")</f>
        <v/>
      </c>
      <c r="AB298" s="399" t="str">
        <f>IF(通常分様式!T307&lt;&gt;"",通常分様式!T307,"")</f>
        <v/>
      </c>
      <c r="AC298" s="399" t="str">
        <f>IF(通常分様式!U307&lt;&gt;"",通常分様式!U307,"")</f>
        <v/>
      </c>
      <c r="AD298" s="399" t="str">
        <f>IF(通常分様式!V307&lt;&gt;"",通常分様式!V307,"")</f>
        <v/>
      </c>
      <c r="AE298" s="399" t="str">
        <f>IF(通常分様式!W307&lt;&gt;"",通常分様式!W307,"")</f>
        <v/>
      </c>
      <c r="AF298" s="399" t="str">
        <f>IF(通常分様式!X307&lt;&gt;"",通常分様式!X307,"")</f>
        <v/>
      </c>
      <c r="AG298" s="399" t="str">
        <f>IF(通常分様式!Y307&lt;&gt;"",通常分様式!Y307,"")</f>
        <v/>
      </c>
      <c r="AH298" s="399" t="str">
        <f>IF(通常分様式!Z307&lt;&gt;"",通常分様式!Z307,"")</f>
        <v/>
      </c>
      <c r="AI298" s="399" t="str">
        <f>IF(通常分様式!AA307&lt;&gt;"",通常分様式!AA307,"")</f>
        <v/>
      </c>
      <c r="AJ298" s="399" t="str">
        <f>IF(通常分様式!AB307&lt;&gt;"",通常分様式!AB307,"")</f>
        <v/>
      </c>
    </row>
    <row r="299" spans="1:36">
      <c r="A299" s="399" t="str">
        <f>IF(K299&lt;&gt;"",通常分様式!$G$3,"")</f>
        <v/>
      </c>
      <c r="B299" s="399" t="str">
        <f>IF(K299&lt;&gt;"",通常分様式!$G$4,"")</f>
        <v/>
      </c>
      <c r="C299" s="399" t="str">
        <f>IF(K299&lt;&gt;"",通常分様式!$G$5,"")</f>
        <v/>
      </c>
      <c r="D299" s="399"/>
      <c r="E299" s="399"/>
      <c r="F299" s="399"/>
      <c r="G299" s="399"/>
      <c r="H299" s="399"/>
      <c r="I299" s="399">
        <f>IF(通常分様式!A308&lt;&gt;"",通常分様式!A308,"")</f>
        <v>295</v>
      </c>
      <c r="J299" s="399" t="str">
        <f>IF(通常分様式!B308&lt;&gt;"",通常分様式!B308,"")</f>
        <v/>
      </c>
      <c r="K299" s="399" t="str">
        <f>IF(通常分様式!C308&lt;&gt;"",通常分様式!C308,"")</f>
        <v/>
      </c>
      <c r="L299" s="399" t="str">
        <f>IF(通常分様式!D308&lt;&gt;"",通常分様式!D308,"")</f>
        <v/>
      </c>
      <c r="M299" s="399" t="str">
        <f>IF(通常分様式!E308&lt;&gt;"",通常分様式!E308,"")</f>
        <v/>
      </c>
      <c r="N299" s="399" t="str">
        <f>IF(通常分様式!F308&lt;&gt;"",通常分様式!F308,"")</f>
        <v/>
      </c>
      <c r="O299" s="399" t="str">
        <f>IF(通常分様式!G308&lt;&gt;"",通常分様式!G308,"")</f>
        <v/>
      </c>
      <c r="P299" s="399" t="str">
        <f>IF(通常分様式!H308&lt;&gt;"",通常分様式!H308,"")</f>
        <v/>
      </c>
      <c r="Q299" s="399" t="str">
        <f>IF(通常分様式!I308&lt;&gt;"",通常分様式!I308,"")</f>
        <v/>
      </c>
      <c r="R299" s="399" t="str">
        <f>IF(通常分様式!J308&lt;&gt;"",通常分様式!J308,"")</f>
        <v/>
      </c>
      <c r="S299" s="399" t="str">
        <f>IF(通常分様式!K308&lt;&gt;"",通常分様式!K308,"")</f>
        <v/>
      </c>
      <c r="T299" s="399" t="str">
        <f>IF(通常分様式!L308&lt;&gt;"",通常分様式!L308,"")</f>
        <v/>
      </c>
      <c r="U299" s="417" t="str">
        <f>IF(通常分様式!M308&lt;&gt;"",通常分様式!M308,"")</f>
        <v/>
      </c>
      <c r="V299" s="399" t="str">
        <f>IF(通常分様式!N308&lt;&gt;"",通常分様式!N308,"")</f>
        <v/>
      </c>
      <c r="W299" s="417" t="str">
        <f>IF(通常分様式!O308&lt;&gt;"",通常分様式!O308,"")</f>
        <v/>
      </c>
      <c r="X299" s="417" t="str">
        <f>IF(通常分様式!P308&lt;&gt;"",通常分様式!P308,"")</f>
        <v/>
      </c>
      <c r="Y299" s="417" t="str">
        <f>IF(通常分様式!Q308&lt;&gt;"",通常分様式!Q308,"")</f>
        <v/>
      </c>
      <c r="Z299" s="399" t="str">
        <f>IF(通常分様式!R308&lt;&gt;"",通常分様式!R308,"")</f>
        <v/>
      </c>
      <c r="AA299" s="399" t="str">
        <f>IF(通常分様式!S308&lt;&gt;"",通常分様式!S308,"")</f>
        <v/>
      </c>
      <c r="AB299" s="399" t="str">
        <f>IF(通常分様式!T308&lt;&gt;"",通常分様式!T308,"")</f>
        <v/>
      </c>
      <c r="AC299" s="399" t="str">
        <f>IF(通常分様式!U308&lt;&gt;"",通常分様式!U308,"")</f>
        <v/>
      </c>
      <c r="AD299" s="399" t="str">
        <f>IF(通常分様式!V308&lt;&gt;"",通常分様式!V308,"")</f>
        <v/>
      </c>
      <c r="AE299" s="399" t="str">
        <f>IF(通常分様式!W308&lt;&gt;"",通常分様式!W308,"")</f>
        <v/>
      </c>
      <c r="AF299" s="399" t="str">
        <f>IF(通常分様式!X308&lt;&gt;"",通常分様式!X308,"")</f>
        <v/>
      </c>
      <c r="AG299" s="399" t="str">
        <f>IF(通常分様式!Y308&lt;&gt;"",通常分様式!Y308,"")</f>
        <v/>
      </c>
      <c r="AH299" s="399" t="str">
        <f>IF(通常分様式!Z308&lt;&gt;"",通常分様式!Z308,"")</f>
        <v/>
      </c>
      <c r="AI299" s="399" t="str">
        <f>IF(通常分様式!AA308&lt;&gt;"",通常分様式!AA308,"")</f>
        <v/>
      </c>
      <c r="AJ299" s="399" t="str">
        <f>IF(通常分様式!AB308&lt;&gt;"",通常分様式!AB308,"")</f>
        <v/>
      </c>
    </row>
    <row r="300" spans="1:36">
      <c r="A300" s="399" t="str">
        <f>IF(K300&lt;&gt;"",通常分様式!$G$3,"")</f>
        <v/>
      </c>
      <c r="B300" s="399" t="str">
        <f>IF(K300&lt;&gt;"",通常分様式!$G$4,"")</f>
        <v/>
      </c>
      <c r="C300" s="399" t="str">
        <f>IF(K300&lt;&gt;"",通常分様式!$G$5,"")</f>
        <v/>
      </c>
      <c r="D300" s="399"/>
      <c r="E300" s="399"/>
      <c r="F300" s="399"/>
      <c r="G300" s="399"/>
      <c r="H300" s="399"/>
      <c r="I300" s="399">
        <f>IF(通常分様式!A309&lt;&gt;"",通常分様式!A309,"")</f>
        <v>296</v>
      </c>
      <c r="J300" s="399" t="str">
        <f>IF(通常分様式!B309&lt;&gt;"",通常分様式!B309,"")</f>
        <v/>
      </c>
      <c r="K300" s="399" t="str">
        <f>IF(通常分様式!C309&lt;&gt;"",通常分様式!C309,"")</f>
        <v/>
      </c>
      <c r="L300" s="399" t="str">
        <f>IF(通常分様式!D309&lt;&gt;"",通常分様式!D309,"")</f>
        <v/>
      </c>
      <c r="M300" s="399" t="str">
        <f>IF(通常分様式!E309&lt;&gt;"",通常分様式!E309,"")</f>
        <v/>
      </c>
      <c r="N300" s="399" t="str">
        <f>IF(通常分様式!F309&lt;&gt;"",通常分様式!F309,"")</f>
        <v/>
      </c>
      <c r="O300" s="399" t="str">
        <f>IF(通常分様式!G309&lt;&gt;"",通常分様式!G309,"")</f>
        <v/>
      </c>
      <c r="P300" s="399" t="str">
        <f>IF(通常分様式!H309&lt;&gt;"",通常分様式!H309,"")</f>
        <v/>
      </c>
      <c r="Q300" s="399" t="str">
        <f>IF(通常分様式!I309&lt;&gt;"",通常分様式!I309,"")</f>
        <v/>
      </c>
      <c r="R300" s="399" t="str">
        <f>IF(通常分様式!J309&lt;&gt;"",通常分様式!J309,"")</f>
        <v/>
      </c>
      <c r="S300" s="399" t="str">
        <f>IF(通常分様式!K309&lt;&gt;"",通常分様式!K309,"")</f>
        <v/>
      </c>
      <c r="T300" s="399" t="str">
        <f>IF(通常分様式!L309&lt;&gt;"",通常分様式!L309,"")</f>
        <v/>
      </c>
      <c r="U300" s="417" t="str">
        <f>IF(通常分様式!M309&lt;&gt;"",通常分様式!M309,"")</f>
        <v/>
      </c>
      <c r="V300" s="399" t="str">
        <f>IF(通常分様式!N309&lt;&gt;"",通常分様式!N309,"")</f>
        <v/>
      </c>
      <c r="W300" s="417" t="str">
        <f>IF(通常分様式!O309&lt;&gt;"",通常分様式!O309,"")</f>
        <v/>
      </c>
      <c r="X300" s="417" t="str">
        <f>IF(通常分様式!P309&lt;&gt;"",通常分様式!P309,"")</f>
        <v/>
      </c>
      <c r="Y300" s="417" t="str">
        <f>IF(通常分様式!Q309&lt;&gt;"",通常分様式!Q309,"")</f>
        <v/>
      </c>
      <c r="Z300" s="399" t="str">
        <f>IF(通常分様式!R309&lt;&gt;"",通常分様式!R309,"")</f>
        <v/>
      </c>
      <c r="AA300" s="399" t="str">
        <f>IF(通常分様式!S309&lt;&gt;"",通常分様式!S309,"")</f>
        <v/>
      </c>
      <c r="AB300" s="399" t="str">
        <f>IF(通常分様式!T309&lt;&gt;"",通常分様式!T309,"")</f>
        <v/>
      </c>
      <c r="AC300" s="399" t="str">
        <f>IF(通常分様式!U309&lt;&gt;"",通常分様式!U309,"")</f>
        <v/>
      </c>
      <c r="AD300" s="399" t="str">
        <f>IF(通常分様式!V309&lt;&gt;"",通常分様式!V309,"")</f>
        <v/>
      </c>
      <c r="AE300" s="399" t="str">
        <f>IF(通常分様式!W309&lt;&gt;"",通常分様式!W309,"")</f>
        <v/>
      </c>
      <c r="AF300" s="399" t="str">
        <f>IF(通常分様式!X309&lt;&gt;"",通常分様式!X309,"")</f>
        <v/>
      </c>
      <c r="AG300" s="399" t="str">
        <f>IF(通常分様式!Y309&lt;&gt;"",通常分様式!Y309,"")</f>
        <v/>
      </c>
      <c r="AH300" s="399" t="str">
        <f>IF(通常分様式!Z309&lt;&gt;"",通常分様式!Z309,"")</f>
        <v/>
      </c>
      <c r="AI300" s="399" t="str">
        <f>IF(通常分様式!AA309&lt;&gt;"",通常分様式!AA309,"")</f>
        <v/>
      </c>
      <c r="AJ300" s="399" t="str">
        <f>IF(通常分様式!AB309&lt;&gt;"",通常分様式!AB309,"")</f>
        <v/>
      </c>
    </row>
    <row r="301" spans="1:36">
      <c r="A301" s="399" t="str">
        <f>IF(K301&lt;&gt;"",通常分様式!$G$3,"")</f>
        <v/>
      </c>
      <c r="B301" s="399" t="str">
        <f>IF(K301&lt;&gt;"",通常分様式!$G$4,"")</f>
        <v/>
      </c>
      <c r="C301" s="399" t="str">
        <f>IF(K301&lt;&gt;"",通常分様式!$G$5,"")</f>
        <v/>
      </c>
      <c r="D301" s="399"/>
      <c r="E301" s="399"/>
      <c r="F301" s="399"/>
      <c r="G301" s="399"/>
      <c r="H301" s="399"/>
      <c r="I301" s="399">
        <f>IF(通常分様式!A310&lt;&gt;"",通常分様式!A310,"")</f>
        <v>297</v>
      </c>
      <c r="J301" s="399" t="str">
        <f>IF(通常分様式!B310&lt;&gt;"",通常分様式!B310,"")</f>
        <v/>
      </c>
      <c r="K301" s="399" t="str">
        <f>IF(通常分様式!C310&lt;&gt;"",通常分様式!C310,"")</f>
        <v/>
      </c>
      <c r="L301" s="399" t="str">
        <f>IF(通常分様式!D310&lt;&gt;"",通常分様式!D310,"")</f>
        <v/>
      </c>
      <c r="M301" s="399" t="str">
        <f>IF(通常分様式!E310&lt;&gt;"",通常分様式!E310,"")</f>
        <v/>
      </c>
      <c r="N301" s="399" t="str">
        <f>IF(通常分様式!F310&lt;&gt;"",通常分様式!F310,"")</f>
        <v/>
      </c>
      <c r="O301" s="399" t="str">
        <f>IF(通常分様式!G310&lt;&gt;"",通常分様式!G310,"")</f>
        <v/>
      </c>
      <c r="P301" s="399" t="str">
        <f>IF(通常分様式!H310&lt;&gt;"",通常分様式!H310,"")</f>
        <v/>
      </c>
      <c r="Q301" s="399" t="str">
        <f>IF(通常分様式!I310&lt;&gt;"",通常分様式!I310,"")</f>
        <v/>
      </c>
      <c r="R301" s="399" t="str">
        <f>IF(通常分様式!J310&lt;&gt;"",通常分様式!J310,"")</f>
        <v/>
      </c>
      <c r="S301" s="399" t="str">
        <f>IF(通常分様式!K310&lt;&gt;"",通常分様式!K310,"")</f>
        <v/>
      </c>
      <c r="T301" s="399" t="str">
        <f>IF(通常分様式!L310&lt;&gt;"",通常分様式!L310,"")</f>
        <v/>
      </c>
      <c r="U301" s="417" t="str">
        <f>IF(通常分様式!M310&lt;&gt;"",通常分様式!M310,"")</f>
        <v/>
      </c>
      <c r="V301" s="399" t="str">
        <f>IF(通常分様式!N310&lt;&gt;"",通常分様式!N310,"")</f>
        <v/>
      </c>
      <c r="W301" s="417" t="str">
        <f>IF(通常分様式!O310&lt;&gt;"",通常分様式!O310,"")</f>
        <v/>
      </c>
      <c r="X301" s="417" t="str">
        <f>IF(通常分様式!P310&lt;&gt;"",通常分様式!P310,"")</f>
        <v/>
      </c>
      <c r="Y301" s="417" t="str">
        <f>IF(通常分様式!Q310&lt;&gt;"",通常分様式!Q310,"")</f>
        <v/>
      </c>
      <c r="Z301" s="399" t="str">
        <f>IF(通常分様式!R310&lt;&gt;"",通常分様式!R310,"")</f>
        <v/>
      </c>
      <c r="AA301" s="399" t="str">
        <f>IF(通常分様式!S310&lt;&gt;"",通常分様式!S310,"")</f>
        <v/>
      </c>
      <c r="AB301" s="399" t="str">
        <f>IF(通常分様式!T310&lt;&gt;"",通常分様式!T310,"")</f>
        <v/>
      </c>
      <c r="AC301" s="399" t="str">
        <f>IF(通常分様式!U310&lt;&gt;"",通常分様式!U310,"")</f>
        <v/>
      </c>
      <c r="AD301" s="399" t="str">
        <f>IF(通常分様式!V310&lt;&gt;"",通常分様式!V310,"")</f>
        <v/>
      </c>
      <c r="AE301" s="399" t="str">
        <f>IF(通常分様式!W310&lt;&gt;"",通常分様式!W310,"")</f>
        <v/>
      </c>
      <c r="AF301" s="399" t="str">
        <f>IF(通常分様式!X310&lt;&gt;"",通常分様式!X310,"")</f>
        <v/>
      </c>
      <c r="AG301" s="399" t="str">
        <f>IF(通常分様式!Y310&lt;&gt;"",通常分様式!Y310,"")</f>
        <v/>
      </c>
      <c r="AH301" s="399" t="str">
        <f>IF(通常分様式!Z310&lt;&gt;"",通常分様式!Z310,"")</f>
        <v/>
      </c>
      <c r="AI301" s="399" t="str">
        <f>IF(通常分様式!AA310&lt;&gt;"",通常分様式!AA310,"")</f>
        <v/>
      </c>
      <c r="AJ301" s="399" t="str">
        <f>IF(通常分様式!AB310&lt;&gt;"",通常分様式!AB310,"")</f>
        <v/>
      </c>
    </row>
    <row r="302" spans="1:36">
      <c r="A302" s="399" t="str">
        <f>IF(K302&lt;&gt;"",通常分様式!$G$3,"")</f>
        <v/>
      </c>
      <c r="B302" s="399" t="str">
        <f>IF(K302&lt;&gt;"",通常分様式!$G$4,"")</f>
        <v/>
      </c>
      <c r="C302" s="399" t="str">
        <f>IF(K302&lt;&gt;"",通常分様式!$G$5,"")</f>
        <v/>
      </c>
      <c r="D302" s="399"/>
      <c r="E302" s="399"/>
      <c r="F302" s="399"/>
      <c r="G302" s="399"/>
      <c r="H302" s="399"/>
      <c r="I302" s="399">
        <f>IF(通常分様式!A311&lt;&gt;"",通常分様式!A311,"")</f>
        <v>298</v>
      </c>
      <c r="J302" s="399" t="str">
        <f>IF(通常分様式!B311&lt;&gt;"",通常分様式!B311,"")</f>
        <v/>
      </c>
      <c r="K302" s="399" t="str">
        <f>IF(通常分様式!C311&lt;&gt;"",通常分様式!C311,"")</f>
        <v/>
      </c>
      <c r="L302" s="399" t="str">
        <f>IF(通常分様式!D311&lt;&gt;"",通常分様式!D311,"")</f>
        <v/>
      </c>
      <c r="M302" s="399" t="str">
        <f>IF(通常分様式!E311&lt;&gt;"",通常分様式!E311,"")</f>
        <v/>
      </c>
      <c r="N302" s="399" t="str">
        <f>IF(通常分様式!F311&lt;&gt;"",通常分様式!F311,"")</f>
        <v/>
      </c>
      <c r="O302" s="399" t="str">
        <f>IF(通常分様式!G311&lt;&gt;"",通常分様式!G311,"")</f>
        <v/>
      </c>
      <c r="P302" s="399" t="str">
        <f>IF(通常分様式!H311&lt;&gt;"",通常分様式!H311,"")</f>
        <v/>
      </c>
      <c r="Q302" s="399" t="str">
        <f>IF(通常分様式!I311&lt;&gt;"",通常分様式!I311,"")</f>
        <v/>
      </c>
      <c r="R302" s="399" t="str">
        <f>IF(通常分様式!J311&lt;&gt;"",通常分様式!J311,"")</f>
        <v/>
      </c>
      <c r="S302" s="399" t="str">
        <f>IF(通常分様式!K311&lt;&gt;"",通常分様式!K311,"")</f>
        <v/>
      </c>
      <c r="T302" s="399" t="str">
        <f>IF(通常分様式!L311&lt;&gt;"",通常分様式!L311,"")</f>
        <v/>
      </c>
      <c r="U302" s="417" t="str">
        <f>IF(通常分様式!M311&lt;&gt;"",通常分様式!M311,"")</f>
        <v/>
      </c>
      <c r="V302" s="399" t="str">
        <f>IF(通常分様式!N311&lt;&gt;"",通常分様式!N311,"")</f>
        <v/>
      </c>
      <c r="W302" s="417" t="str">
        <f>IF(通常分様式!O311&lt;&gt;"",通常分様式!O311,"")</f>
        <v/>
      </c>
      <c r="X302" s="417" t="str">
        <f>IF(通常分様式!P311&lt;&gt;"",通常分様式!P311,"")</f>
        <v/>
      </c>
      <c r="Y302" s="417" t="str">
        <f>IF(通常分様式!Q311&lt;&gt;"",通常分様式!Q311,"")</f>
        <v/>
      </c>
      <c r="Z302" s="399" t="str">
        <f>IF(通常分様式!R311&lt;&gt;"",通常分様式!R311,"")</f>
        <v/>
      </c>
      <c r="AA302" s="399" t="str">
        <f>IF(通常分様式!S311&lt;&gt;"",通常分様式!S311,"")</f>
        <v/>
      </c>
      <c r="AB302" s="399" t="str">
        <f>IF(通常分様式!T311&lt;&gt;"",通常分様式!T311,"")</f>
        <v/>
      </c>
      <c r="AC302" s="399" t="str">
        <f>IF(通常分様式!U311&lt;&gt;"",通常分様式!U311,"")</f>
        <v/>
      </c>
      <c r="AD302" s="399" t="str">
        <f>IF(通常分様式!V311&lt;&gt;"",通常分様式!V311,"")</f>
        <v/>
      </c>
      <c r="AE302" s="399" t="str">
        <f>IF(通常分様式!W311&lt;&gt;"",通常分様式!W311,"")</f>
        <v/>
      </c>
      <c r="AF302" s="399" t="str">
        <f>IF(通常分様式!X311&lt;&gt;"",通常分様式!X311,"")</f>
        <v/>
      </c>
      <c r="AG302" s="399" t="str">
        <f>IF(通常分様式!Y311&lt;&gt;"",通常分様式!Y311,"")</f>
        <v/>
      </c>
      <c r="AH302" s="399" t="str">
        <f>IF(通常分様式!Z311&lt;&gt;"",通常分様式!Z311,"")</f>
        <v/>
      </c>
      <c r="AI302" s="399" t="str">
        <f>IF(通常分様式!AA311&lt;&gt;"",通常分様式!AA311,"")</f>
        <v/>
      </c>
      <c r="AJ302" s="399" t="str">
        <f>IF(通常分様式!AB311&lt;&gt;"",通常分様式!AB311,"")</f>
        <v/>
      </c>
    </row>
    <row r="303" spans="1:36">
      <c r="A303" s="399" t="str">
        <f>IF(K303&lt;&gt;"",通常分様式!$G$3,"")</f>
        <v/>
      </c>
      <c r="B303" s="399" t="str">
        <f>IF(K303&lt;&gt;"",通常分様式!$G$4,"")</f>
        <v/>
      </c>
      <c r="C303" s="399" t="str">
        <f>IF(K303&lt;&gt;"",通常分様式!$G$5,"")</f>
        <v/>
      </c>
      <c r="D303" s="399"/>
      <c r="E303" s="399"/>
      <c r="F303" s="399"/>
      <c r="G303" s="399"/>
      <c r="H303" s="399"/>
      <c r="I303" s="399">
        <f>IF(通常分様式!A312&lt;&gt;"",通常分様式!A312,"")</f>
        <v>299</v>
      </c>
      <c r="J303" s="399" t="str">
        <f>IF(通常分様式!B312&lt;&gt;"",通常分様式!B312,"")</f>
        <v/>
      </c>
      <c r="K303" s="399" t="str">
        <f>IF(通常分様式!C312&lt;&gt;"",通常分様式!C312,"")</f>
        <v/>
      </c>
      <c r="L303" s="399" t="str">
        <f>IF(通常分様式!D312&lt;&gt;"",通常分様式!D312,"")</f>
        <v/>
      </c>
      <c r="M303" s="399" t="str">
        <f>IF(通常分様式!E312&lt;&gt;"",通常分様式!E312,"")</f>
        <v/>
      </c>
      <c r="N303" s="399" t="str">
        <f>IF(通常分様式!F312&lt;&gt;"",通常分様式!F312,"")</f>
        <v/>
      </c>
      <c r="O303" s="399" t="str">
        <f>IF(通常分様式!G312&lt;&gt;"",通常分様式!G312,"")</f>
        <v/>
      </c>
      <c r="P303" s="399" t="str">
        <f>IF(通常分様式!H312&lt;&gt;"",通常分様式!H312,"")</f>
        <v/>
      </c>
      <c r="Q303" s="399" t="str">
        <f>IF(通常分様式!I312&lt;&gt;"",通常分様式!I312,"")</f>
        <v/>
      </c>
      <c r="R303" s="399" t="str">
        <f>IF(通常分様式!J312&lt;&gt;"",通常分様式!J312,"")</f>
        <v/>
      </c>
      <c r="S303" s="399" t="str">
        <f>IF(通常分様式!K312&lt;&gt;"",通常分様式!K312,"")</f>
        <v/>
      </c>
      <c r="T303" s="399" t="str">
        <f>IF(通常分様式!L312&lt;&gt;"",通常分様式!L312,"")</f>
        <v/>
      </c>
      <c r="U303" s="417" t="str">
        <f>IF(通常分様式!M312&lt;&gt;"",通常分様式!M312,"")</f>
        <v/>
      </c>
      <c r="V303" s="399" t="str">
        <f>IF(通常分様式!N312&lt;&gt;"",通常分様式!N312,"")</f>
        <v/>
      </c>
      <c r="W303" s="417" t="str">
        <f>IF(通常分様式!O312&lt;&gt;"",通常分様式!O312,"")</f>
        <v/>
      </c>
      <c r="X303" s="417" t="str">
        <f>IF(通常分様式!P312&lt;&gt;"",通常分様式!P312,"")</f>
        <v/>
      </c>
      <c r="Y303" s="417" t="str">
        <f>IF(通常分様式!Q312&lt;&gt;"",通常分様式!Q312,"")</f>
        <v/>
      </c>
      <c r="Z303" s="399" t="str">
        <f>IF(通常分様式!R312&lt;&gt;"",通常分様式!R312,"")</f>
        <v/>
      </c>
      <c r="AA303" s="399" t="str">
        <f>IF(通常分様式!S312&lt;&gt;"",通常分様式!S312,"")</f>
        <v/>
      </c>
      <c r="AB303" s="399" t="str">
        <f>IF(通常分様式!T312&lt;&gt;"",通常分様式!T312,"")</f>
        <v/>
      </c>
      <c r="AC303" s="399" t="str">
        <f>IF(通常分様式!U312&lt;&gt;"",通常分様式!U312,"")</f>
        <v/>
      </c>
      <c r="AD303" s="399" t="str">
        <f>IF(通常分様式!V312&lt;&gt;"",通常分様式!V312,"")</f>
        <v/>
      </c>
      <c r="AE303" s="399" t="str">
        <f>IF(通常分様式!W312&lt;&gt;"",通常分様式!W312,"")</f>
        <v/>
      </c>
      <c r="AF303" s="399" t="str">
        <f>IF(通常分様式!X312&lt;&gt;"",通常分様式!X312,"")</f>
        <v/>
      </c>
      <c r="AG303" s="399" t="str">
        <f>IF(通常分様式!Y312&lt;&gt;"",通常分様式!Y312,"")</f>
        <v/>
      </c>
      <c r="AH303" s="399" t="str">
        <f>IF(通常分様式!Z312&lt;&gt;"",通常分様式!Z312,"")</f>
        <v/>
      </c>
      <c r="AI303" s="399" t="str">
        <f>IF(通常分様式!AA312&lt;&gt;"",通常分様式!AA312,"")</f>
        <v/>
      </c>
      <c r="AJ303" s="399" t="str">
        <f>IF(通常分様式!AB312&lt;&gt;"",通常分様式!AB312,"")</f>
        <v/>
      </c>
    </row>
    <row r="304" spans="1:36">
      <c r="A304" s="399" t="str">
        <f>IF(K304&lt;&gt;"",通常分様式!$G$3,"")</f>
        <v/>
      </c>
      <c r="B304" s="399" t="str">
        <f>IF(K304&lt;&gt;"",通常分様式!$G$4,"")</f>
        <v/>
      </c>
      <c r="C304" s="399" t="str">
        <f>IF(K304&lt;&gt;"",通常分様式!$G$5,"")</f>
        <v/>
      </c>
      <c r="D304" s="399"/>
      <c r="E304" s="399"/>
      <c r="F304" s="399"/>
      <c r="G304" s="399"/>
      <c r="H304" s="399"/>
      <c r="I304" s="399">
        <f>IF(通常分様式!A313&lt;&gt;"",通常分様式!A313,"")</f>
        <v>300</v>
      </c>
      <c r="J304" s="399" t="str">
        <f>IF(通常分様式!B313&lt;&gt;"",通常分様式!B313,"")</f>
        <v/>
      </c>
      <c r="K304" s="399" t="str">
        <f>IF(通常分様式!C313&lt;&gt;"",通常分様式!C313,"")</f>
        <v/>
      </c>
      <c r="L304" s="399" t="str">
        <f>IF(通常分様式!D313&lt;&gt;"",通常分様式!D313,"")</f>
        <v/>
      </c>
      <c r="M304" s="399" t="str">
        <f>IF(通常分様式!E313&lt;&gt;"",通常分様式!E313,"")</f>
        <v/>
      </c>
      <c r="N304" s="399" t="str">
        <f>IF(通常分様式!F313&lt;&gt;"",通常分様式!F313,"")</f>
        <v/>
      </c>
      <c r="O304" s="399" t="str">
        <f>IF(通常分様式!G313&lt;&gt;"",通常分様式!G313,"")</f>
        <v/>
      </c>
      <c r="P304" s="399" t="str">
        <f>IF(通常分様式!H313&lt;&gt;"",通常分様式!H313,"")</f>
        <v/>
      </c>
      <c r="Q304" s="399" t="str">
        <f>IF(通常分様式!I313&lt;&gt;"",通常分様式!I313,"")</f>
        <v/>
      </c>
      <c r="R304" s="399" t="str">
        <f>IF(通常分様式!J313&lt;&gt;"",通常分様式!J313,"")</f>
        <v/>
      </c>
      <c r="S304" s="399" t="str">
        <f>IF(通常分様式!K313&lt;&gt;"",通常分様式!K313,"")</f>
        <v/>
      </c>
      <c r="T304" s="399" t="str">
        <f>IF(通常分様式!L313&lt;&gt;"",通常分様式!L313,"")</f>
        <v/>
      </c>
      <c r="U304" s="417" t="str">
        <f>IF(通常分様式!M313&lt;&gt;"",通常分様式!M313,"")</f>
        <v/>
      </c>
      <c r="V304" s="399" t="str">
        <f>IF(通常分様式!N313&lt;&gt;"",通常分様式!N313,"")</f>
        <v/>
      </c>
      <c r="W304" s="417" t="str">
        <f>IF(通常分様式!O313&lt;&gt;"",通常分様式!O313,"")</f>
        <v/>
      </c>
      <c r="X304" s="417" t="str">
        <f>IF(通常分様式!P313&lt;&gt;"",通常分様式!P313,"")</f>
        <v/>
      </c>
      <c r="Y304" s="417" t="str">
        <f>IF(通常分様式!Q313&lt;&gt;"",通常分様式!Q313,"")</f>
        <v/>
      </c>
      <c r="Z304" s="399" t="str">
        <f>IF(通常分様式!R313&lt;&gt;"",通常分様式!R313,"")</f>
        <v/>
      </c>
      <c r="AA304" s="399" t="str">
        <f>IF(通常分様式!S313&lt;&gt;"",通常分様式!S313,"")</f>
        <v/>
      </c>
      <c r="AB304" s="399" t="str">
        <f>IF(通常分様式!T313&lt;&gt;"",通常分様式!T313,"")</f>
        <v/>
      </c>
      <c r="AC304" s="399" t="str">
        <f>IF(通常分様式!U313&lt;&gt;"",通常分様式!U313,"")</f>
        <v/>
      </c>
      <c r="AD304" s="399" t="str">
        <f>IF(通常分様式!V313&lt;&gt;"",通常分様式!V313,"")</f>
        <v/>
      </c>
      <c r="AE304" s="399" t="str">
        <f>IF(通常分様式!W313&lt;&gt;"",通常分様式!W313,"")</f>
        <v/>
      </c>
      <c r="AF304" s="399" t="str">
        <f>IF(通常分様式!X313&lt;&gt;"",通常分様式!X313,"")</f>
        <v/>
      </c>
      <c r="AG304" s="399" t="str">
        <f>IF(通常分様式!Y313&lt;&gt;"",通常分様式!Y313,"")</f>
        <v/>
      </c>
      <c r="AH304" s="399" t="str">
        <f>IF(通常分様式!Z313&lt;&gt;"",通常分様式!Z313,"")</f>
        <v/>
      </c>
      <c r="AI304" s="399" t="str">
        <f>IF(通常分様式!AA313&lt;&gt;"",通常分様式!AA313,"")</f>
        <v/>
      </c>
      <c r="AJ304" s="399" t="str">
        <f>IF(通常分様式!AB313&lt;&gt;"",通常分様式!AB313,"")</f>
        <v/>
      </c>
    </row>
    <row r="305" spans="1:36">
      <c r="A305" s="399" t="str">
        <f>IF(K305&lt;&gt;"",通常分様式!$G$3,"")</f>
        <v/>
      </c>
      <c r="B305" s="399" t="str">
        <f>IF(K305&lt;&gt;"",通常分様式!$G$4,"")</f>
        <v/>
      </c>
      <c r="C305" s="399" t="str">
        <f>IF(K305&lt;&gt;"",通常分様式!$G$5,"")</f>
        <v/>
      </c>
      <c r="D305" s="399"/>
      <c r="E305" s="399"/>
      <c r="F305" s="399"/>
      <c r="G305" s="399"/>
      <c r="H305" s="399"/>
      <c r="I305" s="399">
        <f>IF(通常分様式!A314&lt;&gt;"",通常分様式!A314,"")</f>
        <v>301</v>
      </c>
      <c r="J305" s="399" t="str">
        <f>IF(通常分様式!B314&lt;&gt;"",通常分様式!B314,"")</f>
        <v/>
      </c>
      <c r="K305" s="399" t="str">
        <f>IF(通常分様式!C314&lt;&gt;"",通常分様式!C314,"")</f>
        <v/>
      </c>
      <c r="L305" s="399" t="str">
        <f>IF(通常分様式!D314&lt;&gt;"",通常分様式!D314,"")</f>
        <v/>
      </c>
      <c r="M305" s="399" t="str">
        <f>IF(通常分様式!E314&lt;&gt;"",通常分様式!E314,"")</f>
        <v/>
      </c>
      <c r="N305" s="399" t="str">
        <f>IF(通常分様式!F314&lt;&gt;"",通常分様式!F314,"")</f>
        <v/>
      </c>
      <c r="O305" s="399" t="str">
        <f>IF(通常分様式!G314&lt;&gt;"",通常分様式!G314,"")</f>
        <v/>
      </c>
      <c r="P305" s="399" t="str">
        <f>IF(通常分様式!H314&lt;&gt;"",通常分様式!H314,"")</f>
        <v/>
      </c>
      <c r="Q305" s="399" t="str">
        <f>IF(通常分様式!I314&lt;&gt;"",通常分様式!I314,"")</f>
        <v/>
      </c>
      <c r="R305" s="399" t="str">
        <f>IF(通常分様式!J314&lt;&gt;"",通常分様式!J314,"")</f>
        <v/>
      </c>
      <c r="S305" s="399" t="str">
        <f>IF(通常分様式!K314&lt;&gt;"",通常分様式!K314,"")</f>
        <v/>
      </c>
      <c r="T305" s="399" t="str">
        <f>IF(通常分様式!L314&lt;&gt;"",通常分様式!L314,"")</f>
        <v/>
      </c>
      <c r="U305" s="417" t="str">
        <f>IF(通常分様式!M314&lt;&gt;"",通常分様式!M314,"")</f>
        <v/>
      </c>
      <c r="V305" s="399" t="str">
        <f>IF(通常分様式!N314&lt;&gt;"",通常分様式!N314,"")</f>
        <v/>
      </c>
      <c r="W305" s="417" t="str">
        <f>IF(通常分様式!O314&lt;&gt;"",通常分様式!O314,"")</f>
        <v/>
      </c>
      <c r="X305" s="417" t="str">
        <f>IF(通常分様式!P314&lt;&gt;"",通常分様式!P314,"")</f>
        <v/>
      </c>
      <c r="Y305" s="417" t="str">
        <f>IF(通常分様式!Q314&lt;&gt;"",通常分様式!Q314,"")</f>
        <v/>
      </c>
      <c r="Z305" s="399" t="str">
        <f>IF(通常分様式!R314&lt;&gt;"",通常分様式!R314,"")</f>
        <v/>
      </c>
      <c r="AA305" s="399" t="str">
        <f>IF(通常分様式!S314&lt;&gt;"",通常分様式!S314,"")</f>
        <v/>
      </c>
      <c r="AB305" s="399" t="str">
        <f>IF(通常分様式!T314&lt;&gt;"",通常分様式!T314,"")</f>
        <v/>
      </c>
      <c r="AC305" s="399" t="str">
        <f>IF(通常分様式!U314&lt;&gt;"",通常分様式!U314,"")</f>
        <v/>
      </c>
      <c r="AD305" s="399" t="str">
        <f>IF(通常分様式!V314&lt;&gt;"",通常分様式!V314,"")</f>
        <v/>
      </c>
      <c r="AE305" s="399" t="str">
        <f>IF(通常分様式!W314&lt;&gt;"",通常分様式!W314,"")</f>
        <v/>
      </c>
      <c r="AF305" s="399" t="str">
        <f>IF(通常分様式!X314&lt;&gt;"",通常分様式!X314,"")</f>
        <v/>
      </c>
      <c r="AG305" s="399" t="str">
        <f>IF(通常分様式!Y314&lt;&gt;"",通常分様式!Y314,"")</f>
        <v/>
      </c>
      <c r="AH305" s="399" t="str">
        <f>IF(通常分様式!Z314&lt;&gt;"",通常分様式!Z314,"")</f>
        <v/>
      </c>
      <c r="AI305" s="399" t="str">
        <f>IF(通常分様式!AA314&lt;&gt;"",通常分様式!AA314,"")</f>
        <v/>
      </c>
      <c r="AJ305" s="399" t="str">
        <f>IF(通常分様式!AB314&lt;&gt;"",通常分様式!AB314,"")</f>
        <v/>
      </c>
    </row>
    <row r="306" spans="1:36">
      <c r="A306" s="399" t="str">
        <f>IF(K306&lt;&gt;"",通常分様式!$G$3,"")</f>
        <v/>
      </c>
      <c r="B306" s="399" t="str">
        <f>IF(K306&lt;&gt;"",通常分様式!$G$4,"")</f>
        <v/>
      </c>
      <c r="C306" s="399" t="str">
        <f>IF(K306&lt;&gt;"",通常分様式!$G$5,"")</f>
        <v/>
      </c>
      <c r="D306" s="399"/>
      <c r="E306" s="399"/>
      <c r="F306" s="399"/>
      <c r="G306" s="399"/>
      <c r="H306" s="399"/>
      <c r="I306" s="399">
        <f>IF(通常分様式!A315&lt;&gt;"",通常分様式!A315,"")</f>
        <v>302</v>
      </c>
      <c r="J306" s="399" t="str">
        <f>IF(通常分様式!B315&lt;&gt;"",通常分様式!B315,"")</f>
        <v/>
      </c>
      <c r="K306" s="399" t="str">
        <f>IF(通常分様式!C315&lt;&gt;"",通常分様式!C315,"")</f>
        <v/>
      </c>
      <c r="L306" s="399" t="str">
        <f>IF(通常分様式!D315&lt;&gt;"",通常分様式!D315,"")</f>
        <v/>
      </c>
      <c r="M306" s="399" t="str">
        <f>IF(通常分様式!E315&lt;&gt;"",通常分様式!E315,"")</f>
        <v/>
      </c>
      <c r="N306" s="399" t="str">
        <f>IF(通常分様式!F315&lt;&gt;"",通常分様式!F315,"")</f>
        <v/>
      </c>
      <c r="O306" s="399" t="str">
        <f>IF(通常分様式!G315&lt;&gt;"",通常分様式!G315,"")</f>
        <v/>
      </c>
      <c r="P306" s="399" t="str">
        <f>IF(通常分様式!H315&lt;&gt;"",通常分様式!H315,"")</f>
        <v/>
      </c>
      <c r="Q306" s="399" t="str">
        <f>IF(通常分様式!I315&lt;&gt;"",通常分様式!I315,"")</f>
        <v/>
      </c>
      <c r="R306" s="399" t="str">
        <f>IF(通常分様式!J315&lt;&gt;"",通常分様式!J315,"")</f>
        <v/>
      </c>
      <c r="S306" s="399" t="str">
        <f>IF(通常分様式!K315&lt;&gt;"",通常分様式!K315,"")</f>
        <v/>
      </c>
      <c r="T306" s="399" t="str">
        <f>IF(通常分様式!L315&lt;&gt;"",通常分様式!L315,"")</f>
        <v/>
      </c>
      <c r="U306" s="417" t="str">
        <f>IF(通常分様式!M315&lt;&gt;"",通常分様式!M315,"")</f>
        <v/>
      </c>
      <c r="V306" s="399" t="str">
        <f>IF(通常分様式!N315&lt;&gt;"",通常分様式!N315,"")</f>
        <v/>
      </c>
      <c r="W306" s="417" t="str">
        <f>IF(通常分様式!O315&lt;&gt;"",通常分様式!O315,"")</f>
        <v/>
      </c>
      <c r="X306" s="417" t="str">
        <f>IF(通常分様式!P315&lt;&gt;"",通常分様式!P315,"")</f>
        <v/>
      </c>
      <c r="Y306" s="417" t="str">
        <f>IF(通常分様式!Q315&lt;&gt;"",通常分様式!Q315,"")</f>
        <v/>
      </c>
      <c r="Z306" s="399" t="str">
        <f>IF(通常分様式!R315&lt;&gt;"",通常分様式!R315,"")</f>
        <v/>
      </c>
      <c r="AA306" s="399" t="str">
        <f>IF(通常分様式!S315&lt;&gt;"",通常分様式!S315,"")</f>
        <v/>
      </c>
      <c r="AB306" s="399" t="str">
        <f>IF(通常分様式!T315&lt;&gt;"",通常分様式!T315,"")</f>
        <v/>
      </c>
      <c r="AC306" s="399" t="str">
        <f>IF(通常分様式!U315&lt;&gt;"",通常分様式!U315,"")</f>
        <v/>
      </c>
      <c r="AD306" s="399" t="str">
        <f>IF(通常分様式!V315&lt;&gt;"",通常分様式!V315,"")</f>
        <v/>
      </c>
      <c r="AE306" s="399" t="str">
        <f>IF(通常分様式!W315&lt;&gt;"",通常分様式!W315,"")</f>
        <v/>
      </c>
      <c r="AF306" s="399" t="str">
        <f>IF(通常分様式!X315&lt;&gt;"",通常分様式!X315,"")</f>
        <v/>
      </c>
      <c r="AG306" s="399" t="str">
        <f>IF(通常分様式!Y315&lt;&gt;"",通常分様式!Y315,"")</f>
        <v/>
      </c>
      <c r="AH306" s="399" t="str">
        <f>IF(通常分様式!Z315&lt;&gt;"",通常分様式!Z315,"")</f>
        <v/>
      </c>
      <c r="AI306" s="399" t="str">
        <f>IF(通常分様式!AA315&lt;&gt;"",通常分様式!AA315,"")</f>
        <v/>
      </c>
      <c r="AJ306" s="399" t="str">
        <f>IF(通常分様式!AB315&lt;&gt;"",通常分様式!AB315,"")</f>
        <v/>
      </c>
    </row>
    <row r="307" spans="1:36">
      <c r="A307" s="399" t="str">
        <f>IF(K307&lt;&gt;"",通常分様式!$G$3,"")</f>
        <v/>
      </c>
      <c r="B307" s="399" t="str">
        <f>IF(K307&lt;&gt;"",通常分様式!$G$4,"")</f>
        <v/>
      </c>
      <c r="C307" s="399" t="str">
        <f>IF(K307&lt;&gt;"",通常分様式!$G$5,"")</f>
        <v/>
      </c>
      <c r="D307" s="399"/>
      <c r="E307" s="399"/>
      <c r="F307" s="399"/>
      <c r="G307" s="399"/>
      <c r="H307" s="399"/>
      <c r="I307" s="399">
        <f>IF(通常分様式!A316&lt;&gt;"",通常分様式!A316,"")</f>
        <v>303</v>
      </c>
      <c r="J307" s="399" t="str">
        <f>IF(通常分様式!B316&lt;&gt;"",通常分様式!B316,"")</f>
        <v/>
      </c>
      <c r="K307" s="399" t="str">
        <f>IF(通常分様式!C316&lt;&gt;"",通常分様式!C316,"")</f>
        <v/>
      </c>
      <c r="L307" s="399" t="str">
        <f>IF(通常分様式!D316&lt;&gt;"",通常分様式!D316,"")</f>
        <v/>
      </c>
      <c r="M307" s="399" t="str">
        <f>IF(通常分様式!E316&lt;&gt;"",通常分様式!E316,"")</f>
        <v/>
      </c>
      <c r="N307" s="399" t="str">
        <f>IF(通常分様式!F316&lt;&gt;"",通常分様式!F316,"")</f>
        <v/>
      </c>
      <c r="O307" s="399" t="str">
        <f>IF(通常分様式!G316&lt;&gt;"",通常分様式!G316,"")</f>
        <v/>
      </c>
      <c r="P307" s="399" t="str">
        <f>IF(通常分様式!H316&lt;&gt;"",通常分様式!H316,"")</f>
        <v/>
      </c>
      <c r="Q307" s="399" t="str">
        <f>IF(通常分様式!I316&lt;&gt;"",通常分様式!I316,"")</f>
        <v/>
      </c>
      <c r="R307" s="399" t="str">
        <f>IF(通常分様式!J316&lt;&gt;"",通常分様式!J316,"")</f>
        <v/>
      </c>
      <c r="S307" s="399" t="str">
        <f>IF(通常分様式!K316&lt;&gt;"",通常分様式!K316,"")</f>
        <v/>
      </c>
      <c r="T307" s="399" t="str">
        <f>IF(通常分様式!L316&lt;&gt;"",通常分様式!L316,"")</f>
        <v/>
      </c>
      <c r="U307" s="417" t="str">
        <f>IF(通常分様式!M316&lt;&gt;"",通常分様式!M316,"")</f>
        <v/>
      </c>
      <c r="V307" s="399" t="str">
        <f>IF(通常分様式!N316&lt;&gt;"",通常分様式!N316,"")</f>
        <v/>
      </c>
      <c r="W307" s="417" t="str">
        <f>IF(通常分様式!O316&lt;&gt;"",通常分様式!O316,"")</f>
        <v/>
      </c>
      <c r="X307" s="417" t="str">
        <f>IF(通常分様式!P316&lt;&gt;"",通常分様式!P316,"")</f>
        <v/>
      </c>
      <c r="Y307" s="417" t="str">
        <f>IF(通常分様式!Q316&lt;&gt;"",通常分様式!Q316,"")</f>
        <v/>
      </c>
      <c r="Z307" s="399" t="str">
        <f>IF(通常分様式!R316&lt;&gt;"",通常分様式!R316,"")</f>
        <v/>
      </c>
      <c r="AA307" s="399" t="str">
        <f>IF(通常分様式!S316&lt;&gt;"",通常分様式!S316,"")</f>
        <v/>
      </c>
      <c r="AB307" s="399" t="str">
        <f>IF(通常分様式!T316&lt;&gt;"",通常分様式!T316,"")</f>
        <v/>
      </c>
      <c r="AC307" s="399" t="str">
        <f>IF(通常分様式!U316&lt;&gt;"",通常分様式!U316,"")</f>
        <v/>
      </c>
      <c r="AD307" s="399" t="str">
        <f>IF(通常分様式!V316&lt;&gt;"",通常分様式!V316,"")</f>
        <v/>
      </c>
      <c r="AE307" s="399" t="str">
        <f>IF(通常分様式!W316&lt;&gt;"",通常分様式!W316,"")</f>
        <v/>
      </c>
      <c r="AF307" s="399" t="str">
        <f>IF(通常分様式!X316&lt;&gt;"",通常分様式!X316,"")</f>
        <v/>
      </c>
      <c r="AG307" s="399" t="str">
        <f>IF(通常分様式!Y316&lt;&gt;"",通常分様式!Y316,"")</f>
        <v/>
      </c>
      <c r="AH307" s="399" t="str">
        <f>IF(通常分様式!Z316&lt;&gt;"",通常分様式!Z316,"")</f>
        <v/>
      </c>
      <c r="AI307" s="399" t="str">
        <f>IF(通常分様式!AA316&lt;&gt;"",通常分様式!AA316,"")</f>
        <v/>
      </c>
      <c r="AJ307" s="399" t="str">
        <f>IF(通常分様式!AB316&lt;&gt;"",通常分様式!AB316,"")</f>
        <v/>
      </c>
    </row>
    <row r="308" spans="1:36">
      <c r="A308" s="399" t="str">
        <f>IF(K308&lt;&gt;"",通常分様式!$G$3,"")</f>
        <v/>
      </c>
      <c r="B308" s="399" t="str">
        <f>IF(K308&lt;&gt;"",通常分様式!$G$4,"")</f>
        <v/>
      </c>
      <c r="C308" s="399" t="str">
        <f>IF(K308&lt;&gt;"",通常分様式!$G$5,"")</f>
        <v/>
      </c>
      <c r="D308" s="399"/>
      <c r="E308" s="399"/>
      <c r="F308" s="399"/>
      <c r="G308" s="399"/>
      <c r="H308" s="399"/>
      <c r="I308" s="399">
        <f>IF(通常分様式!A317&lt;&gt;"",通常分様式!A317,"")</f>
        <v>304</v>
      </c>
      <c r="J308" s="399" t="str">
        <f>IF(通常分様式!B317&lt;&gt;"",通常分様式!B317,"")</f>
        <v/>
      </c>
      <c r="K308" s="399" t="str">
        <f>IF(通常分様式!C317&lt;&gt;"",通常分様式!C317,"")</f>
        <v/>
      </c>
      <c r="L308" s="399" t="str">
        <f>IF(通常分様式!D317&lt;&gt;"",通常分様式!D317,"")</f>
        <v/>
      </c>
      <c r="M308" s="399" t="str">
        <f>IF(通常分様式!E317&lt;&gt;"",通常分様式!E317,"")</f>
        <v/>
      </c>
      <c r="N308" s="399" t="str">
        <f>IF(通常分様式!F317&lt;&gt;"",通常分様式!F317,"")</f>
        <v/>
      </c>
      <c r="O308" s="399" t="str">
        <f>IF(通常分様式!G317&lt;&gt;"",通常分様式!G317,"")</f>
        <v/>
      </c>
      <c r="P308" s="399" t="str">
        <f>IF(通常分様式!H317&lt;&gt;"",通常分様式!H317,"")</f>
        <v/>
      </c>
      <c r="Q308" s="399" t="str">
        <f>IF(通常分様式!I317&lt;&gt;"",通常分様式!I317,"")</f>
        <v/>
      </c>
      <c r="R308" s="399" t="str">
        <f>IF(通常分様式!J317&lt;&gt;"",通常分様式!J317,"")</f>
        <v/>
      </c>
      <c r="S308" s="399" t="str">
        <f>IF(通常分様式!K317&lt;&gt;"",通常分様式!K317,"")</f>
        <v/>
      </c>
      <c r="T308" s="399" t="str">
        <f>IF(通常分様式!L317&lt;&gt;"",通常分様式!L317,"")</f>
        <v/>
      </c>
      <c r="U308" s="417" t="str">
        <f>IF(通常分様式!M317&lt;&gt;"",通常分様式!M317,"")</f>
        <v/>
      </c>
      <c r="V308" s="399" t="str">
        <f>IF(通常分様式!N317&lt;&gt;"",通常分様式!N317,"")</f>
        <v/>
      </c>
      <c r="W308" s="417" t="str">
        <f>IF(通常分様式!O317&lt;&gt;"",通常分様式!O317,"")</f>
        <v/>
      </c>
      <c r="X308" s="417" t="str">
        <f>IF(通常分様式!P317&lt;&gt;"",通常分様式!P317,"")</f>
        <v/>
      </c>
      <c r="Y308" s="417" t="str">
        <f>IF(通常分様式!Q317&lt;&gt;"",通常分様式!Q317,"")</f>
        <v/>
      </c>
      <c r="Z308" s="399" t="str">
        <f>IF(通常分様式!R317&lt;&gt;"",通常分様式!R317,"")</f>
        <v/>
      </c>
      <c r="AA308" s="399" t="str">
        <f>IF(通常分様式!S317&lt;&gt;"",通常分様式!S317,"")</f>
        <v/>
      </c>
      <c r="AB308" s="399" t="str">
        <f>IF(通常分様式!T317&lt;&gt;"",通常分様式!T317,"")</f>
        <v/>
      </c>
      <c r="AC308" s="399" t="str">
        <f>IF(通常分様式!U317&lt;&gt;"",通常分様式!U317,"")</f>
        <v/>
      </c>
      <c r="AD308" s="399" t="str">
        <f>IF(通常分様式!V317&lt;&gt;"",通常分様式!V317,"")</f>
        <v/>
      </c>
      <c r="AE308" s="399" t="str">
        <f>IF(通常分様式!W317&lt;&gt;"",通常分様式!W317,"")</f>
        <v/>
      </c>
      <c r="AF308" s="399" t="str">
        <f>IF(通常分様式!X317&lt;&gt;"",通常分様式!X317,"")</f>
        <v/>
      </c>
      <c r="AG308" s="399" t="str">
        <f>IF(通常分様式!Y317&lt;&gt;"",通常分様式!Y317,"")</f>
        <v/>
      </c>
      <c r="AH308" s="399" t="str">
        <f>IF(通常分様式!Z317&lt;&gt;"",通常分様式!Z317,"")</f>
        <v/>
      </c>
      <c r="AI308" s="399" t="str">
        <f>IF(通常分様式!AA317&lt;&gt;"",通常分様式!AA317,"")</f>
        <v/>
      </c>
      <c r="AJ308" s="399" t="str">
        <f>IF(通常分様式!AB317&lt;&gt;"",通常分様式!AB317,"")</f>
        <v/>
      </c>
    </row>
    <row r="309" spans="1:36">
      <c r="A309" s="399" t="str">
        <f>IF(K309&lt;&gt;"",通常分様式!$G$3,"")</f>
        <v/>
      </c>
      <c r="B309" s="399" t="str">
        <f>IF(K309&lt;&gt;"",通常分様式!$G$4,"")</f>
        <v/>
      </c>
      <c r="C309" s="399" t="str">
        <f>IF(K309&lt;&gt;"",通常分様式!$G$5,"")</f>
        <v/>
      </c>
      <c r="D309" s="399"/>
      <c r="E309" s="399"/>
      <c r="F309" s="399"/>
      <c r="G309" s="399"/>
      <c r="H309" s="399"/>
      <c r="I309" s="399">
        <f>IF(通常分様式!A318&lt;&gt;"",通常分様式!A318,"")</f>
        <v>305</v>
      </c>
      <c r="J309" s="399" t="str">
        <f>IF(通常分様式!B318&lt;&gt;"",通常分様式!B318,"")</f>
        <v/>
      </c>
      <c r="K309" s="399" t="str">
        <f>IF(通常分様式!C318&lt;&gt;"",通常分様式!C318,"")</f>
        <v/>
      </c>
      <c r="L309" s="399" t="str">
        <f>IF(通常分様式!D318&lt;&gt;"",通常分様式!D318,"")</f>
        <v/>
      </c>
      <c r="M309" s="399" t="str">
        <f>IF(通常分様式!E318&lt;&gt;"",通常分様式!E318,"")</f>
        <v/>
      </c>
      <c r="N309" s="399" t="str">
        <f>IF(通常分様式!F318&lt;&gt;"",通常分様式!F318,"")</f>
        <v/>
      </c>
      <c r="O309" s="399" t="str">
        <f>IF(通常分様式!G318&lt;&gt;"",通常分様式!G318,"")</f>
        <v/>
      </c>
      <c r="P309" s="399" t="str">
        <f>IF(通常分様式!H318&lt;&gt;"",通常分様式!H318,"")</f>
        <v/>
      </c>
      <c r="Q309" s="399" t="str">
        <f>IF(通常分様式!I318&lt;&gt;"",通常分様式!I318,"")</f>
        <v/>
      </c>
      <c r="R309" s="399" t="str">
        <f>IF(通常分様式!J318&lt;&gt;"",通常分様式!J318,"")</f>
        <v/>
      </c>
      <c r="S309" s="399" t="str">
        <f>IF(通常分様式!K318&lt;&gt;"",通常分様式!K318,"")</f>
        <v/>
      </c>
      <c r="T309" s="399" t="str">
        <f>IF(通常分様式!L318&lt;&gt;"",通常分様式!L318,"")</f>
        <v/>
      </c>
      <c r="U309" s="417" t="str">
        <f>IF(通常分様式!M318&lt;&gt;"",通常分様式!M318,"")</f>
        <v/>
      </c>
      <c r="V309" s="399" t="str">
        <f>IF(通常分様式!N318&lt;&gt;"",通常分様式!N318,"")</f>
        <v/>
      </c>
      <c r="W309" s="417" t="str">
        <f>IF(通常分様式!O318&lt;&gt;"",通常分様式!O318,"")</f>
        <v/>
      </c>
      <c r="X309" s="417" t="str">
        <f>IF(通常分様式!P318&lt;&gt;"",通常分様式!P318,"")</f>
        <v/>
      </c>
      <c r="Y309" s="417" t="str">
        <f>IF(通常分様式!Q318&lt;&gt;"",通常分様式!Q318,"")</f>
        <v/>
      </c>
      <c r="Z309" s="399" t="str">
        <f>IF(通常分様式!R318&lt;&gt;"",通常分様式!R318,"")</f>
        <v/>
      </c>
      <c r="AA309" s="399" t="str">
        <f>IF(通常分様式!S318&lt;&gt;"",通常分様式!S318,"")</f>
        <v/>
      </c>
      <c r="AB309" s="399" t="str">
        <f>IF(通常分様式!T318&lt;&gt;"",通常分様式!T318,"")</f>
        <v/>
      </c>
      <c r="AC309" s="399" t="str">
        <f>IF(通常分様式!U318&lt;&gt;"",通常分様式!U318,"")</f>
        <v/>
      </c>
      <c r="AD309" s="399" t="str">
        <f>IF(通常分様式!V318&lt;&gt;"",通常分様式!V318,"")</f>
        <v/>
      </c>
      <c r="AE309" s="399" t="str">
        <f>IF(通常分様式!W318&lt;&gt;"",通常分様式!W318,"")</f>
        <v/>
      </c>
      <c r="AF309" s="399" t="str">
        <f>IF(通常分様式!X318&lt;&gt;"",通常分様式!X318,"")</f>
        <v/>
      </c>
      <c r="AG309" s="399" t="str">
        <f>IF(通常分様式!Y318&lt;&gt;"",通常分様式!Y318,"")</f>
        <v/>
      </c>
      <c r="AH309" s="399" t="str">
        <f>IF(通常分様式!Z318&lt;&gt;"",通常分様式!Z318,"")</f>
        <v/>
      </c>
      <c r="AI309" s="399" t="str">
        <f>IF(通常分様式!AA318&lt;&gt;"",通常分様式!AA318,"")</f>
        <v/>
      </c>
      <c r="AJ309" s="399" t="str">
        <f>IF(通常分様式!AB318&lt;&gt;"",通常分様式!AB318,"")</f>
        <v/>
      </c>
    </row>
    <row r="310" spans="1:36">
      <c r="A310" s="399" t="str">
        <f>IF(K310&lt;&gt;"",通常分様式!$G$3,"")</f>
        <v/>
      </c>
      <c r="B310" s="399" t="str">
        <f>IF(K310&lt;&gt;"",通常分様式!$G$4,"")</f>
        <v/>
      </c>
      <c r="C310" s="399" t="str">
        <f>IF(K310&lt;&gt;"",通常分様式!$G$5,"")</f>
        <v/>
      </c>
      <c r="D310" s="399"/>
      <c r="E310" s="399"/>
      <c r="F310" s="399"/>
      <c r="G310" s="399"/>
      <c r="H310" s="399"/>
      <c r="I310" s="399">
        <f>IF(通常分様式!A319&lt;&gt;"",通常分様式!A319,"")</f>
        <v>306</v>
      </c>
      <c r="J310" s="399" t="str">
        <f>IF(通常分様式!B319&lt;&gt;"",通常分様式!B319,"")</f>
        <v/>
      </c>
      <c r="K310" s="399" t="str">
        <f>IF(通常分様式!C319&lt;&gt;"",通常分様式!C319,"")</f>
        <v/>
      </c>
      <c r="L310" s="399" t="str">
        <f>IF(通常分様式!D319&lt;&gt;"",通常分様式!D319,"")</f>
        <v/>
      </c>
      <c r="M310" s="399" t="str">
        <f>IF(通常分様式!E319&lt;&gt;"",通常分様式!E319,"")</f>
        <v/>
      </c>
      <c r="N310" s="399" t="str">
        <f>IF(通常分様式!F319&lt;&gt;"",通常分様式!F319,"")</f>
        <v/>
      </c>
      <c r="O310" s="399" t="str">
        <f>IF(通常分様式!G319&lt;&gt;"",通常分様式!G319,"")</f>
        <v/>
      </c>
      <c r="P310" s="399" t="str">
        <f>IF(通常分様式!H319&lt;&gt;"",通常分様式!H319,"")</f>
        <v/>
      </c>
      <c r="Q310" s="399" t="str">
        <f>IF(通常分様式!I319&lt;&gt;"",通常分様式!I319,"")</f>
        <v/>
      </c>
      <c r="R310" s="399" t="str">
        <f>IF(通常分様式!J319&lt;&gt;"",通常分様式!J319,"")</f>
        <v/>
      </c>
      <c r="S310" s="399" t="str">
        <f>IF(通常分様式!K319&lt;&gt;"",通常分様式!K319,"")</f>
        <v/>
      </c>
      <c r="T310" s="399" t="str">
        <f>IF(通常分様式!L319&lt;&gt;"",通常分様式!L319,"")</f>
        <v/>
      </c>
      <c r="U310" s="417" t="str">
        <f>IF(通常分様式!M319&lt;&gt;"",通常分様式!M319,"")</f>
        <v/>
      </c>
      <c r="V310" s="399" t="str">
        <f>IF(通常分様式!N319&lt;&gt;"",通常分様式!N319,"")</f>
        <v/>
      </c>
      <c r="W310" s="417" t="str">
        <f>IF(通常分様式!O319&lt;&gt;"",通常分様式!O319,"")</f>
        <v/>
      </c>
      <c r="X310" s="417" t="str">
        <f>IF(通常分様式!P319&lt;&gt;"",通常分様式!P319,"")</f>
        <v/>
      </c>
      <c r="Y310" s="417" t="str">
        <f>IF(通常分様式!Q319&lt;&gt;"",通常分様式!Q319,"")</f>
        <v/>
      </c>
      <c r="Z310" s="399" t="str">
        <f>IF(通常分様式!R319&lt;&gt;"",通常分様式!R319,"")</f>
        <v/>
      </c>
      <c r="AA310" s="399" t="str">
        <f>IF(通常分様式!S319&lt;&gt;"",通常分様式!S319,"")</f>
        <v/>
      </c>
      <c r="AB310" s="399" t="str">
        <f>IF(通常分様式!T319&lt;&gt;"",通常分様式!T319,"")</f>
        <v/>
      </c>
      <c r="AC310" s="399" t="str">
        <f>IF(通常分様式!U319&lt;&gt;"",通常分様式!U319,"")</f>
        <v/>
      </c>
      <c r="AD310" s="399" t="str">
        <f>IF(通常分様式!V319&lt;&gt;"",通常分様式!V319,"")</f>
        <v/>
      </c>
      <c r="AE310" s="399" t="str">
        <f>IF(通常分様式!W319&lt;&gt;"",通常分様式!W319,"")</f>
        <v/>
      </c>
      <c r="AF310" s="399" t="str">
        <f>IF(通常分様式!X319&lt;&gt;"",通常分様式!X319,"")</f>
        <v/>
      </c>
      <c r="AG310" s="399" t="str">
        <f>IF(通常分様式!Y319&lt;&gt;"",通常分様式!Y319,"")</f>
        <v/>
      </c>
      <c r="AH310" s="399" t="str">
        <f>IF(通常分様式!Z319&lt;&gt;"",通常分様式!Z319,"")</f>
        <v/>
      </c>
      <c r="AI310" s="399" t="str">
        <f>IF(通常分様式!AA319&lt;&gt;"",通常分様式!AA319,"")</f>
        <v/>
      </c>
      <c r="AJ310" s="399" t="str">
        <f>IF(通常分様式!AB319&lt;&gt;"",通常分様式!AB319,"")</f>
        <v/>
      </c>
    </row>
    <row r="311" spans="1:36">
      <c r="A311" s="399" t="str">
        <f>IF(K311&lt;&gt;"",通常分様式!$G$3,"")</f>
        <v/>
      </c>
      <c r="B311" s="399" t="str">
        <f>IF(K311&lt;&gt;"",通常分様式!$G$4,"")</f>
        <v/>
      </c>
      <c r="C311" s="399" t="str">
        <f>IF(K311&lt;&gt;"",通常分様式!$G$5,"")</f>
        <v/>
      </c>
      <c r="D311" s="399"/>
      <c r="E311" s="399"/>
      <c r="F311" s="399"/>
      <c r="G311" s="399"/>
      <c r="H311" s="399"/>
      <c r="I311" s="399">
        <f>IF(通常分様式!A320&lt;&gt;"",通常分様式!A320,"")</f>
        <v>307</v>
      </c>
      <c r="J311" s="399" t="str">
        <f>IF(通常分様式!B320&lt;&gt;"",通常分様式!B320,"")</f>
        <v/>
      </c>
      <c r="K311" s="399" t="str">
        <f>IF(通常分様式!C320&lt;&gt;"",通常分様式!C320,"")</f>
        <v/>
      </c>
      <c r="L311" s="399" t="str">
        <f>IF(通常分様式!D320&lt;&gt;"",通常分様式!D320,"")</f>
        <v/>
      </c>
      <c r="M311" s="399" t="str">
        <f>IF(通常分様式!E320&lt;&gt;"",通常分様式!E320,"")</f>
        <v/>
      </c>
      <c r="N311" s="399" t="str">
        <f>IF(通常分様式!F320&lt;&gt;"",通常分様式!F320,"")</f>
        <v/>
      </c>
      <c r="O311" s="399" t="str">
        <f>IF(通常分様式!G320&lt;&gt;"",通常分様式!G320,"")</f>
        <v/>
      </c>
      <c r="P311" s="399" t="str">
        <f>IF(通常分様式!H320&lt;&gt;"",通常分様式!H320,"")</f>
        <v/>
      </c>
      <c r="Q311" s="399" t="str">
        <f>IF(通常分様式!I320&lt;&gt;"",通常分様式!I320,"")</f>
        <v/>
      </c>
      <c r="R311" s="399" t="str">
        <f>IF(通常分様式!J320&lt;&gt;"",通常分様式!J320,"")</f>
        <v/>
      </c>
      <c r="S311" s="399" t="str">
        <f>IF(通常分様式!K320&lt;&gt;"",通常分様式!K320,"")</f>
        <v/>
      </c>
      <c r="T311" s="399" t="str">
        <f>IF(通常分様式!L320&lt;&gt;"",通常分様式!L320,"")</f>
        <v/>
      </c>
      <c r="U311" s="417" t="str">
        <f>IF(通常分様式!M320&lt;&gt;"",通常分様式!M320,"")</f>
        <v/>
      </c>
      <c r="V311" s="399" t="str">
        <f>IF(通常分様式!N320&lt;&gt;"",通常分様式!N320,"")</f>
        <v/>
      </c>
      <c r="W311" s="417" t="str">
        <f>IF(通常分様式!O320&lt;&gt;"",通常分様式!O320,"")</f>
        <v/>
      </c>
      <c r="X311" s="417" t="str">
        <f>IF(通常分様式!P320&lt;&gt;"",通常分様式!P320,"")</f>
        <v/>
      </c>
      <c r="Y311" s="417" t="str">
        <f>IF(通常分様式!Q320&lt;&gt;"",通常分様式!Q320,"")</f>
        <v/>
      </c>
      <c r="Z311" s="399" t="str">
        <f>IF(通常分様式!R320&lt;&gt;"",通常分様式!R320,"")</f>
        <v/>
      </c>
      <c r="AA311" s="399" t="str">
        <f>IF(通常分様式!S320&lt;&gt;"",通常分様式!S320,"")</f>
        <v/>
      </c>
      <c r="AB311" s="399" t="str">
        <f>IF(通常分様式!T320&lt;&gt;"",通常分様式!T320,"")</f>
        <v/>
      </c>
      <c r="AC311" s="399" t="str">
        <f>IF(通常分様式!U320&lt;&gt;"",通常分様式!U320,"")</f>
        <v/>
      </c>
      <c r="AD311" s="399" t="str">
        <f>IF(通常分様式!V320&lt;&gt;"",通常分様式!V320,"")</f>
        <v/>
      </c>
      <c r="AE311" s="399" t="str">
        <f>IF(通常分様式!W320&lt;&gt;"",通常分様式!W320,"")</f>
        <v/>
      </c>
      <c r="AF311" s="399" t="str">
        <f>IF(通常分様式!X320&lt;&gt;"",通常分様式!X320,"")</f>
        <v/>
      </c>
      <c r="AG311" s="399" t="str">
        <f>IF(通常分様式!Y320&lt;&gt;"",通常分様式!Y320,"")</f>
        <v/>
      </c>
      <c r="AH311" s="399" t="str">
        <f>IF(通常分様式!Z320&lt;&gt;"",通常分様式!Z320,"")</f>
        <v/>
      </c>
      <c r="AI311" s="399" t="str">
        <f>IF(通常分様式!AA320&lt;&gt;"",通常分様式!AA320,"")</f>
        <v/>
      </c>
      <c r="AJ311" s="399" t="str">
        <f>IF(通常分様式!AB320&lt;&gt;"",通常分様式!AB320,"")</f>
        <v/>
      </c>
    </row>
    <row r="312" spans="1:36">
      <c r="A312" s="399" t="str">
        <f>IF(K312&lt;&gt;"",通常分様式!$G$3,"")</f>
        <v/>
      </c>
      <c r="B312" s="399" t="str">
        <f>IF(K312&lt;&gt;"",通常分様式!$G$4,"")</f>
        <v/>
      </c>
      <c r="C312" s="399" t="str">
        <f>IF(K312&lt;&gt;"",通常分様式!$G$5,"")</f>
        <v/>
      </c>
      <c r="D312" s="399"/>
      <c r="E312" s="399"/>
      <c r="F312" s="399"/>
      <c r="G312" s="399"/>
      <c r="H312" s="399"/>
      <c r="I312" s="399">
        <f>IF(通常分様式!A321&lt;&gt;"",通常分様式!A321,"")</f>
        <v>308</v>
      </c>
      <c r="J312" s="399" t="str">
        <f>IF(通常分様式!B321&lt;&gt;"",通常分様式!B321,"")</f>
        <v/>
      </c>
      <c r="K312" s="399" t="str">
        <f>IF(通常分様式!C321&lt;&gt;"",通常分様式!C321,"")</f>
        <v/>
      </c>
      <c r="L312" s="399" t="str">
        <f>IF(通常分様式!D321&lt;&gt;"",通常分様式!D321,"")</f>
        <v/>
      </c>
      <c r="M312" s="399" t="str">
        <f>IF(通常分様式!E321&lt;&gt;"",通常分様式!E321,"")</f>
        <v/>
      </c>
      <c r="N312" s="399" t="str">
        <f>IF(通常分様式!F321&lt;&gt;"",通常分様式!F321,"")</f>
        <v/>
      </c>
      <c r="O312" s="399" t="str">
        <f>IF(通常分様式!G321&lt;&gt;"",通常分様式!G321,"")</f>
        <v/>
      </c>
      <c r="P312" s="399" t="str">
        <f>IF(通常分様式!H321&lt;&gt;"",通常分様式!H321,"")</f>
        <v/>
      </c>
      <c r="Q312" s="399" t="str">
        <f>IF(通常分様式!I321&lt;&gt;"",通常分様式!I321,"")</f>
        <v/>
      </c>
      <c r="R312" s="399" t="str">
        <f>IF(通常分様式!J321&lt;&gt;"",通常分様式!J321,"")</f>
        <v/>
      </c>
      <c r="S312" s="399" t="str">
        <f>IF(通常分様式!K321&lt;&gt;"",通常分様式!K321,"")</f>
        <v/>
      </c>
      <c r="T312" s="399" t="str">
        <f>IF(通常分様式!L321&lt;&gt;"",通常分様式!L321,"")</f>
        <v/>
      </c>
      <c r="U312" s="417" t="str">
        <f>IF(通常分様式!M321&lt;&gt;"",通常分様式!M321,"")</f>
        <v/>
      </c>
      <c r="V312" s="399" t="str">
        <f>IF(通常分様式!N321&lt;&gt;"",通常分様式!N321,"")</f>
        <v/>
      </c>
      <c r="W312" s="417" t="str">
        <f>IF(通常分様式!O321&lt;&gt;"",通常分様式!O321,"")</f>
        <v/>
      </c>
      <c r="X312" s="417" t="str">
        <f>IF(通常分様式!P321&lt;&gt;"",通常分様式!P321,"")</f>
        <v/>
      </c>
      <c r="Y312" s="417" t="str">
        <f>IF(通常分様式!Q321&lt;&gt;"",通常分様式!Q321,"")</f>
        <v/>
      </c>
      <c r="Z312" s="399" t="str">
        <f>IF(通常分様式!R321&lt;&gt;"",通常分様式!R321,"")</f>
        <v/>
      </c>
      <c r="AA312" s="399" t="str">
        <f>IF(通常分様式!S321&lt;&gt;"",通常分様式!S321,"")</f>
        <v/>
      </c>
      <c r="AB312" s="399" t="str">
        <f>IF(通常分様式!T321&lt;&gt;"",通常分様式!T321,"")</f>
        <v/>
      </c>
      <c r="AC312" s="399" t="str">
        <f>IF(通常分様式!U321&lt;&gt;"",通常分様式!U321,"")</f>
        <v/>
      </c>
      <c r="AD312" s="399" t="str">
        <f>IF(通常分様式!V321&lt;&gt;"",通常分様式!V321,"")</f>
        <v/>
      </c>
      <c r="AE312" s="399" t="str">
        <f>IF(通常分様式!W321&lt;&gt;"",通常分様式!W321,"")</f>
        <v/>
      </c>
      <c r="AF312" s="399" t="str">
        <f>IF(通常分様式!X321&lt;&gt;"",通常分様式!X321,"")</f>
        <v/>
      </c>
      <c r="AG312" s="399" t="str">
        <f>IF(通常分様式!Y321&lt;&gt;"",通常分様式!Y321,"")</f>
        <v/>
      </c>
      <c r="AH312" s="399" t="str">
        <f>IF(通常分様式!Z321&lt;&gt;"",通常分様式!Z321,"")</f>
        <v/>
      </c>
      <c r="AI312" s="399" t="str">
        <f>IF(通常分様式!AA321&lt;&gt;"",通常分様式!AA321,"")</f>
        <v/>
      </c>
      <c r="AJ312" s="399" t="str">
        <f>IF(通常分様式!AB321&lt;&gt;"",通常分様式!AB321,"")</f>
        <v/>
      </c>
    </row>
    <row r="313" spans="1:36">
      <c r="A313" s="399" t="str">
        <f>IF(K313&lt;&gt;"",通常分様式!$G$3,"")</f>
        <v/>
      </c>
      <c r="B313" s="399" t="str">
        <f>IF(K313&lt;&gt;"",通常分様式!$G$4,"")</f>
        <v/>
      </c>
      <c r="C313" s="399" t="str">
        <f>IF(K313&lt;&gt;"",通常分様式!$G$5,"")</f>
        <v/>
      </c>
      <c r="D313" s="399"/>
      <c r="E313" s="399"/>
      <c r="F313" s="399"/>
      <c r="G313" s="399"/>
      <c r="H313" s="399"/>
      <c r="I313" s="399">
        <f>IF(通常分様式!A322&lt;&gt;"",通常分様式!A322,"")</f>
        <v>309</v>
      </c>
      <c r="J313" s="399" t="str">
        <f>IF(通常分様式!B322&lt;&gt;"",通常分様式!B322,"")</f>
        <v/>
      </c>
      <c r="K313" s="399" t="str">
        <f>IF(通常分様式!C322&lt;&gt;"",通常分様式!C322,"")</f>
        <v/>
      </c>
      <c r="L313" s="399" t="str">
        <f>IF(通常分様式!D322&lt;&gt;"",通常分様式!D322,"")</f>
        <v/>
      </c>
      <c r="M313" s="399" t="str">
        <f>IF(通常分様式!E322&lt;&gt;"",通常分様式!E322,"")</f>
        <v/>
      </c>
      <c r="N313" s="399" t="str">
        <f>IF(通常分様式!F322&lt;&gt;"",通常分様式!F322,"")</f>
        <v/>
      </c>
      <c r="O313" s="399" t="str">
        <f>IF(通常分様式!G322&lt;&gt;"",通常分様式!G322,"")</f>
        <v/>
      </c>
      <c r="P313" s="399" t="str">
        <f>IF(通常分様式!H322&lt;&gt;"",通常分様式!H322,"")</f>
        <v/>
      </c>
      <c r="Q313" s="399" t="str">
        <f>IF(通常分様式!I322&lt;&gt;"",通常分様式!I322,"")</f>
        <v/>
      </c>
      <c r="R313" s="399" t="str">
        <f>IF(通常分様式!J322&lt;&gt;"",通常分様式!J322,"")</f>
        <v/>
      </c>
      <c r="S313" s="399" t="str">
        <f>IF(通常分様式!K322&lt;&gt;"",通常分様式!K322,"")</f>
        <v/>
      </c>
      <c r="T313" s="399" t="str">
        <f>IF(通常分様式!L322&lt;&gt;"",通常分様式!L322,"")</f>
        <v/>
      </c>
      <c r="U313" s="417" t="str">
        <f>IF(通常分様式!M322&lt;&gt;"",通常分様式!M322,"")</f>
        <v/>
      </c>
      <c r="V313" s="399" t="str">
        <f>IF(通常分様式!N322&lt;&gt;"",通常分様式!N322,"")</f>
        <v/>
      </c>
      <c r="W313" s="417" t="str">
        <f>IF(通常分様式!O322&lt;&gt;"",通常分様式!O322,"")</f>
        <v/>
      </c>
      <c r="X313" s="417" t="str">
        <f>IF(通常分様式!P322&lt;&gt;"",通常分様式!P322,"")</f>
        <v/>
      </c>
      <c r="Y313" s="417" t="str">
        <f>IF(通常分様式!Q322&lt;&gt;"",通常分様式!Q322,"")</f>
        <v/>
      </c>
      <c r="Z313" s="399" t="str">
        <f>IF(通常分様式!R322&lt;&gt;"",通常分様式!R322,"")</f>
        <v/>
      </c>
      <c r="AA313" s="399" t="str">
        <f>IF(通常分様式!S322&lt;&gt;"",通常分様式!S322,"")</f>
        <v/>
      </c>
      <c r="AB313" s="399" t="str">
        <f>IF(通常分様式!T322&lt;&gt;"",通常分様式!T322,"")</f>
        <v/>
      </c>
      <c r="AC313" s="399" t="str">
        <f>IF(通常分様式!U322&lt;&gt;"",通常分様式!U322,"")</f>
        <v/>
      </c>
      <c r="AD313" s="399" t="str">
        <f>IF(通常分様式!V322&lt;&gt;"",通常分様式!V322,"")</f>
        <v/>
      </c>
      <c r="AE313" s="399" t="str">
        <f>IF(通常分様式!W322&lt;&gt;"",通常分様式!W322,"")</f>
        <v/>
      </c>
      <c r="AF313" s="399" t="str">
        <f>IF(通常分様式!X322&lt;&gt;"",通常分様式!X322,"")</f>
        <v/>
      </c>
      <c r="AG313" s="399" t="str">
        <f>IF(通常分様式!Y322&lt;&gt;"",通常分様式!Y322,"")</f>
        <v/>
      </c>
      <c r="AH313" s="399" t="str">
        <f>IF(通常分様式!Z322&lt;&gt;"",通常分様式!Z322,"")</f>
        <v/>
      </c>
      <c r="AI313" s="399" t="str">
        <f>IF(通常分様式!AA322&lt;&gt;"",通常分様式!AA322,"")</f>
        <v/>
      </c>
      <c r="AJ313" s="399" t="str">
        <f>IF(通常分様式!AB322&lt;&gt;"",通常分様式!AB322,"")</f>
        <v/>
      </c>
    </row>
    <row r="314" spans="1:36">
      <c r="A314" s="399" t="str">
        <f>IF(K314&lt;&gt;"",通常分様式!$G$3,"")</f>
        <v/>
      </c>
      <c r="B314" s="399" t="str">
        <f>IF(K314&lt;&gt;"",通常分様式!$G$4,"")</f>
        <v/>
      </c>
      <c r="C314" s="399" t="str">
        <f>IF(K314&lt;&gt;"",通常分様式!$G$5,"")</f>
        <v/>
      </c>
      <c r="D314" s="399"/>
      <c r="E314" s="399"/>
      <c r="F314" s="399"/>
      <c r="G314" s="399"/>
      <c r="H314" s="399"/>
      <c r="I314" s="399">
        <f>IF(通常分様式!A323&lt;&gt;"",通常分様式!A323,"")</f>
        <v>310</v>
      </c>
      <c r="J314" s="399" t="str">
        <f>IF(通常分様式!B323&lt;&gt;"",通常分様式!B323,"")</f>
        <v/>
      </c>
      <c r="K314" s="399" t="str">
        <f>IF(通常分様式!C323&lt;&gt;"",通常分様式!C323,"")</f>
        <v/>
      </c>
      <c r="L314" s="399" t="str">
        <f>IF(通常分様式!D323&lt;&gt;"",通常分様式!D323,"")</f>
        <v/>
      </c>
      <c r="M314" s="399" t="str">
        <f>IF(通常分様式!E323&lt;&gt;"",通常分様式!E323,"")</f>
        <v/>
      </c>
      <c r="N314" s="399" t="str">
        <f>IF(通常分様式!F323&lt;&gt;"",通常分様式!F323,"")</f>
        <v/>
      </c>
      <c r="O314" s="399" t="str">
        <f>IF(通常分様式!G323&lt;&gt;"",通常分様式!G323,"")</f>
        <v/>
      </c>
      <c r="P314" s="399" t="str">
        <f>IF(通常分様式!H323&lt;&gt;"",通常分様式!H323,"")</f>
        <v/>
      </c>
      <c r="Q314" s="399" t="str">
        <f>IF(通常分様式!I323&lt;&gt;"",通常分様式!I323,"")</f>
        <v/>
      </c>
      <c r="R314" s="399" t="str">
        <f>IF(通常分様式!J323&lt;&gt;"",通常分様式!J323,"")</f>
        <v/>
      </c>
      <c r="S314" s="399" t="str">
        <f>IF(通常分様式!K323&lt;&gt;"",通常分様式!K323,"")</f>
        <v/>
      </c>
      <c r="T314" s="399" t="str">
        <f>IF(通常分様式!L323&lt;&gt;"",通常分様式!L323,"")</f>
        <v/>
      </c>
      <c r="U314" s="417" t="str">
        <f>IF(通常分様式!M323&lt;&gt;"",通常分様式!M323,"")</f>
        <v/>
      </c>
      <c r="V314" s="399" t="str">
        <f>IF(通常分様式!N323&lt;&gt;"",通常分様式!N323,"")</f>
        <v/>
      </c>
      <c r="W314" s="417" t="str">
        <f>IF(通常分様式!O323&lt;&gt;"",通常分様式!O323,"")</f>
        <v/>
      </c>
      <c r="X314" s="417" t="str">
        <f>IF(通常分様式!P323&lt;&gt;"",通常分様式!P323,"")</f>
        <v/>
      </c>
      <c r="Y314" s="417" t="str">
        <f>IF(通常分様式!Q323&lt;&gt;"",通常分様式!Q323,"")</f>
        <v/>
      </c>
      <c r="Z314" s="399" t="str">
        <f>IF(通常分様式!R323&lt;&gt;"",通常分様式!R323,"")</f>
        <v/>
      </c>
      <c r="AA314" s="399" t="str">
        <f>IF(通常分様式!S323&lt;&gt;"",通常分様式!S323,"")</f>
        <v/>
      </c>
      <c r="AB314" s="399" t="str">
        <f>IF(通常分様式!T323&lt;&gt;"",通常分様式!T323,"")</f>
        <v/>
      </c>
      <c r="AC314" s="399" t="str">
        <f>IF(通常分様式!U323&lt;&gt;"",通常分様式!U323,"")</f>
        <v/>
      </c>
      <c r="AD314" s="399" t="str">
        <f>IF(通常分様式!V323&lt;&gt;"",通常分様式!V323,"")</f>
        <v/>
      </c>
      <c r="AE314" s="399" t="str">
        <f>IF(通常分様式!W323&lt;&gt;"",通常分様式!W323,"")</f>
        <v/>
      </c>
      <c r="AF314" s="399" t="str">
        <f>IF(通常分様式!X323&lt;&gt;"",通常分様式!X323,"")</f>
        <v/>
      </c>
      <c r="AG314" s="399" t="str">
        <f>IF(通常分様式!Y323&lt;&gt;"",通常分様式!Y323,"")</f>
        <v/>
      </c>
      <c r="AH314" s="399" t="str">
        <f>IF(通常分様式!Z323&lt;&gt;"",通常分様式!Z323,"")</f>
        <v/>
      </c>
      <c r="AI314" s="399" t="str">
        <f>IF(通常分様式!AA323&lt;&gt;"",通常分様式!AA323,"")</f>
        <v/>
      </c>
      <c r="AJ314" s="399" t="str">
        <f>IF(通常分様式!AB323&lt;&gt;"",通常分様式!AB323,"")</f>
        <v/>
      </c>
    </row>
    <row r="315" spans="1:36">
      <c r="A315" s="399" t="str">
        <f>IF(K315&lt;&gt;"",通常分様式!$G$3,"")</f>
        <v/>
      </c>
      <c r="B315" s="399" t="str">
        <f>IF(K315&lt;&gt;"",通常分様式!$G$4,"")</f>
        <v/>
      </c>
      <c r="C315" s="399" t="str">
        <f>IF(K315&lt;&gt;"",通常分様式!$G$5,"")</f>
        <v/>
      </c>
      <c r="D315" s="399"/>
      <c r="E315" s="399"/>
      <c r="F315" s="399"/>
      <c r="G315" s="399"/>
      <c r="H315" s="399"/>
      <c r="I315" s="399">
        <f>IF(通常分様式!A324&lt;&gt;"",通常分様式!A324,"")</f>
        <v>311</v>
      </c>
      <c r="J315" s="399" t="str">
        <f>IF(通常分様式!B324&lt;&gt;"",通常分様式!B324,"")</f>
        <v/>
      </c>
      <c r="K315" s="399" t="str">
        <f>IF(通常分様式!C324&lt;&gt;"",通常分様式!C324,"")</f>
        <v/>
      </c>
      <c r="L315" s="399" t="str">
        <f>IF(通常分様式!D324&lt;&gt;"",通常分様式!D324,"")</f>
        <v/>
      </c>
      <c r="M315" s="399" t="str">
        <f>IF(通常分様式!E324&lt;&gt;"",通常分様式!E324,"")</f>
        <v/>
      </c>
      <c r="N315" s="399" t="str">
        <f>IF(通常分様式!F324&lt;&gt;"",通常分様式!F324,"")</f>
        <v/>
      </c>
      <c r="O315" s="399" t="str">
        <f>IF(通常分様式!G324&lt;&gt;"",通常分様式!G324,"")</f>
        <v/>
      </c>
      <c r="P315" s="399" t="str">
        <f>IF(通常分様式!H324&lt;&gt;"",通常分様式!H324,"")</f>
        <v/>
      </c>
      <c r="Q315" s="399" t="str">
        <f>IF(通常分様式!I324&lt;&gt;"",通常分様式!I324,"")</f>
        <v/>
      </c>
      <c r="R315" s="399" t="str">
        <f>IF(通常分様式!J324&lt;&gt;"",通常分様式!J324,"")</f>
        <v/>
      </c>
      <c r="S315" s="399" t="str">
        <f>IF(通常分様式!K324&lt;&gt;"",通常分様式!K324,"")</f>
        <v/>
      </c>
      <c r="T315" s="399" t="str">
        <f>IF(通常分様式!L324&lt;&gt;"",通常分様式!L324,"")</f>
        <v/>
      </c>
      <c r="U315" s="417" t="str">
        <f>IF(通常分様式!M324&lt;&gt;"",通常分様式!M324,"")</f>
        <v/>
      </c>
      <c r="V315" s="399" t="str">
        <f>IF(通常分様式!N324&lt;&gt;"",通常分様式!N324,"")</f>
        <v/>
      </c>
      <c r="W315" s="417" t="str">
        <f>IF(通常分様式!O324&lt;&gt;"",通常分様式!O324,"")</f>
        <v/>
      </c>
      <c r="X315" s="417" t="str">
        <f>IF(通常分様式!P324&lt;&gt;"",通常分様式!P324,"")</f>
        <v/>
      </c>
      <c r="Y315" s="417" t="str">
        <f>IF(通常分様式!Q324&lt;&gt;"",通常分様式!Q324,"")</f>
        <v/>
      </c>
      <c r="Z315" s="399" t="str">
        <f>IF(通常分様式!R324&lt;&gt;"",通常分様式!R324,"")</f>
        <v/>
      </c>
      <c r="AA315" s="399" t="str">
        <f>IF(通常分様式!S324&lt;&gt;"",通常分様式!S324,"")</f>
        <v/>
      </c>
      <c r="AB315" s="399" t="str">
        <f>IF(通常分様式!T324&lt;&gt;"",通常分様式!T324,"")</f>
        <v/>
      </c>
      <c r="AC315" s="399" t="str">
        <f>IF(通常分様式!U324&lt;&gt;"",通常分様式!U324,"")</f>
        <v/>
      </c>
      <c r="AD315" s="399" t="str">
        <f>IF(通常分様式!V324&lt;&gt;"",通常分様式!V324,"")</f>
        <v/>
      </c>
      <c r="AE315" s="399" t="str">
        <f>IF(通常分様式!W324&lt;&gt;"",通常分様式!W324,"")</f>
        <v/>
      </c>
      <c r="AF315" s="399" t="str">
        <f>IF(通常分様式!X324&lt;&gt;"",通常分様式!X324,"")</f>
        <v/>
      </c>
      <c r="AG315" s="399" t="str">
        <f>IF(通常分様式!Y324&lt;&gt;"",通常分様式!Y324,"")</f>
        <v/>
      </c>
      <c r="AH315" s="399" t="str">
        <f>IF(通常分様式!Z324&lt;&gt;"",通常分様式!Z324,"")</f>
        <v/>
      </c>
      <c r="AI315" s="399" t="str">
        <f>IF(通常分様式!AA324&lt;&gt;"",通常分様式!AA324,"")</f>
        <v/>
      </c>
      <c r="AJ315" s="399" t="str">
        <f>IF(通常分様式!AB324&lt;&gt;"",通常分様式!AB324,"")</f>
        <v/>
      </c>
    </row>
    <row r="316" spans="1:36">
      <c r="A316" s="399" t="str">
        <f>IF(K316&lt;&gt;"",通常分様式!$G$3,"")</f>
        <v/>
      </c>
      <c r="B316" s="399" t="str">
        <f>IF(K316&lt;&gt;"",通常分様式!$G$4,"")</f>
        <v/>
      </c>
      <c r="C316" s="399" t="str">
        <f>IF(K316&lt;&gt;"",通常分様式!$G$5,"")</f>
        <v/>
      </c>
      <c r="D316" s="399"/>
      <c r="E316" s="399"/>
      <c r="F316" s="399"/>
      <c r="G316" s="399"/>
      <c r="H316" s="399"/>
      <c r="I316" s="399">
        <f>IF(通常分様式!A325&lt;&gt;"",通常分様式!A325,"")</f>
        <v>312</v>
      </c>
      <c r="J316" s="399" t="str">
        <f>IF(通常分様式!B325&lt;&gt;"",通常分様式!B325,"")</f>
        <v/>
      </c>
      <c r="K316" s="399" t="str">
        <f>IF(通常分様式!C325&lt;&gt;"",通常分様式!C325,"")</f>
        <v/>
      </c>
      <c r="L316" s="399" t="str">
        <f>IF(通常分様式!D325&lt;&gt;"",通常分様式!D325,"")</f>
        <v/>
      </c>
      <c r="M316" s="399" t="str">
        <f>IF(通常分様式!E325&lt;&gt;"",通常分様式!E325,"")</f>
        <v/>
      </c>
      <c r="N316" s="399" t="str">
        <f>IF(通常分様式!F325&lt;&gt;"",通常分様式!F325,"")</f>
        <v/>
      </c>
      <c r="O316" s="399" t="str">
        <f>IF(通常分様式!G325&lt;&gt;"",通常分様式!G325,"")</f>
        <v/>
      </c>
      <c r="P316" s="399" t="str">
        <f>IF(通常分様式!H325&lt;&gt;"",通常分様式!H325,"")</f>
        <v/>
      </c>
      <c r="Q316" s="399" t="str">
        <f>IF(通常分様式!I325&lt;&gt;"",通常分様式!I325,"")</f>
        <v/>
      </c>
      <c r="R316" s="399" t="str">
        <f>IF(通常分様式!J325&lt;&gt;"",通常分様式!J325,"")</f>
        <v/>
      </c>
      <c r="S316" s="399" t="str">
        <f>IF(通常分様式!K325&lt;&gt;"",通常分様式!K325,"")</f>
        <v/>
      </c>
      <c r="T316" s="399" t="str">
        <f>IF(通常分様式!L325&lt;&gt;"",通常分様式!L325,"")</f>
        <v/>
      </c>
      <c r="U316" s="417" t="str">
        <f>IF(通常分様式!M325&lt;&gt;"",通常分様式!M325,"")</f>
        <v/>
      </c>
      <c r="V316" s="399" t="str">
        <f>IF(通常分様式!N325&lt;&gt;"",通常分様式!N325,"")</f>
        <v/>
      </c>
      <c r="W316" s="417" t="str">
        <f>IF(通常分様式!O325&lt;&gt;"",通常分様式!O325,"")</f>
        <v/>
      </c>
      <c r="X316" s="417" t="str">
        <f>IF(通常分様式!P325&lt;&gt;"",通常分様式!P325,"")</f>
        <v/>
      </c>
      <c r="Y316" s="417" t="str">
        <f>IF(通常分様式!Q325&lt;&gt;"",通常分様式!Q325,"")</f>
        <v/>
      </c>
      <c r="Z316" s="399" t="str">
        <f>IF(通常分様式!R325&lt;&gt;"",通常分様式!R325,"")</f>
        <v/>
      </c>
      <c r="AA316" s="399" t="str">
        <f>IF(通常分様式!S325&lt;&gt;"",通常分様式!S325,"")</f>
        <v/>
      </c>
      <c r="AB316" s="399" t="str">
        <f>IF(通常分様式!T325&lt;&gt;"",通常分様式!T325,"")</f>
        <v/>
      </c>
      <c r="AC316" s="399" t="str">
        <f>IF(通常分様式!U325&lt;&gt;"",通常分様式!U325,"")</f>
        <v/>
      </c>
      <c r="AD316" s="399" t="str">
        <f>IF(通常分様式!V325&lt;&gt;"",通常分様式!V325,"")</f>
        <v/>
      </c>
      <c r="AE316" s="399" t="str">
        <f>IF(通常分様式!W325&lt;&gt;"",通常分様式!W325,"")</f>
        <v/>
      </c>
      <c r="AF316" s="399" t="str">
        <f>IF(通常分様式!X325&lt;&gt;"",通常分様式!X325,"")</f>
        <v/>
      </c>
      <c r="AG316" s="399" t="str">
        <f>IF(通常分様式!Y325&lt;&gt;"",通常分様式!Y325,"")</f>
        <v/>
      </c>
      <c r="AH316" s="399" t="str">
        <f>IF(通常分様式!Z325&lt;&gt;"",通常分様式!Z325,"")</f>
        <v/>
      </c>
      <c r="AI316" s="399" t="str">
        <f>IF(通常分様式!AA325&lt;&gt;"",通常分様式!AA325,"")</f>
        <v/>
      </c>
      <c r="AJ316" s="399" t="str">
        <f>IF(通常分様式!AB325&lt;&gt;"",通常分様式!AB325,"")</f>
        <v/>
      </c>
    </row>
    <row r="317" spans="1:36">
      <c r="A317" s="399" t="str">
        <f>IF(K317&lt;&gt;"",通常分様式!$G$3,"")</f>
        <v/>
      </c>
      <c r="B317" s="399" t="str">
        <f>IF(K317&lt;&gt;"",通常分様式!$G$4,"")</f>
        <v/>
      </c>
      <c r="C317" s="399" t="str">
        <f>IF(K317&lt;&gt;"",通常分様式!$G$5,"")</f>
        <v/>
      </c>
      <c r="D317" s="399"/>
      <c r="E317" s="399"/>
      <c r="F317" s="399"/>
      <c r="G317" s="399"/>
      <c r="H317" s="399"/>
      <c r="I317" s="399">
        <f>IF(通常分様式!A326&lt;&gt;"",通常分様式!A326,"")</f>
        <v>313</v>
      </c>
      <c r="J317" s="399" t="str">
        <f>IF(通常分様式!B326&lt;&gt;"",通常分様式!B326,"")</f>
        <v/>
      </c>
      <c r="K317" s="399" t="str">
        <f>IF(通常分様式!C326&lt;&gt;"",通常分様式!C326,"")</f>
        <v/>
      </c>
      <c r="L317" s="399" t="str">
        <f>IF(通常分様式!D326&lt;&gt;"",通常分様式!D326,"")</f>
        <v/>
      </c>
      <c r="M317" s="399" t="str">
        <f>IF(通常分様式!E326&lt;&gt;"",通常分様式!E326,"")</f>
        <v/>
      </c>
      <c r="N317" s="399" t="str">
        <f>IF(通常分様式!F326&lt;&gt;"",通常分様式!F326,"")</f>
        <v/>
      </c>
      <c r="O317" s="399" t="str">
        <f>IF(通常分様式!G326&lt;&gt;"",通常分様式!G326,"")</f>
        <v/>
      </c>
      <c r="P317" s="399" t="str">
        <f>IF(通常分様式!H326&lt;&gt;"",通常分様式!H326,"")</f>
        <v/>
      </c>
      <c r="Q317" s="399" t="str">
        <f>IF(通常分様式!I326&lt;&gt;"",通常分様式!I326,"")</f>
        <v/>
      </c>
      <c r="R317" s="399" t="str">
        <f>IF(通常分様式!J326&lt;&gt;"",通常分様式!J326,"")</f>
        <v/>
      </c>
      <c r="S317" s="399" t="str">
        <f>IF(通常分様式!K326&lt;&gt;"",通常分様式!K326,"")</f>
        <v/>
      </c>
      <c r="T317" s="399" t="str">
        <f>IF(通常分様式!L326&lt;&gt;"",通常分様式!L326,"")</f>
        <v/>
      </c>
      <c r="U317" s="417" t="str">
        <f>IF(通常分様式!M326&lt;&gt;"",通常分様式!M326,"")</f>
        <v/>
      </c>
      <c r="V317" s="399" t="str">
        <f>IF(通常分様式!N326&lt;&gt;"",通常分様式!N326,"")</f>
        <v/>
      </c>
      <c r="W317" s="417" t="str">
        <f>IF(通常分様式!O326&lt;&gt;"",通常分様式!O326,"")</f>
        <v/>
      </c>
      <c r="X317" s="417" t="str">
        <f>IF(通常分様式!P326&lt;&gt;"",通常分様式!P326,"")</f>
        <v/>
      </c>
      <c r="Y317" s="417" t="str">
        <f>IF(通常分様式!Q326&lt;&gt;"",通常分様式!Q326,"")</f>
        <v/>
      </c>
      <c r="Z317" s="399" t="str">
        <f>IF(通常分様式!R326&lt;&gt;"",通常分様式!R326,"")</f>
        <v/>
      </c>
      <c r="AA317" s="399" t="str">
        <f>IF(通常分様式!S326&lt;&gt;"",通常分様式!S326,"")</f>
        <v/>
      </c>
      <c r="AB317" s="399" t="str">
        <f>IF(通常分様式!T326&lt;&gt;"",通常分様式!T326,"")</f>
        <v/>
      </c>
      <c r="AC317" s="399" t="str">
        <f>IF(通常分様式!U326&lt;&gt;"",通常分様式!U326,"")</f>
        <v/>
      </c>
      <c r="AD317" s="399" t="str">
        <f>IF(通常分様式!V326&lt;&gt;"",通常分様式!V326,"")</f>
        <v/>
      </c>
      <c r="AE317" s="399" t="str">
        <f>IF(通常分様式!W326&lt;&gt;"",通常分様式!W326,"")</f>
        <v/>
      </c>
      <c r="AF317" s="399" t="str">
        <f>IF(通常分様式!X326&lt;&gt;"",通常分様式!X326,"")</f>
        <v/>
      </c>
      <c r="AG317" s="399" t="str">
        <f>IF(通常分様式!Y326&lt;&gt;"",通常分様式!Y326,"")</f>
        <v/>
      </c>
      <c r="AH317" s="399" t="str">
        <f>IF(通常分様式!Z326&lt;&gt;"",通常分様式!Z326,"")</f>
        <v/>
      </c>
      <c r="AI317" s="399" t="str">
        <f>IF(通常分様式!AA326&lt;&gt;"",通常分様式!AA326,"")</f>
        <v/>
      </c>
      <c r="AJ317" s="399" t="str">
        <f>IF(通常分様式!AB326&lt;&gt;"",通常分様式!AB326,"")</f>
        <v/>
      </c>
    </row>
    <row r="318" spans="1:36">
      <c r="A318" s="399" t="str">
        <f>IF(K318&lt;&gt;"",通常分様式!$G$3,"")</f>
        <v/>
      </c>
      <c r="B318" s="399" t="str">
        <f>IF(K318&lt;&gt;"",通常分様式!$G$4,"")</f>
        <v/>
      </c>
      <c r="C318" s="399" t="str">
        <f>IF(K318&lt;&gt;"",通常分様式!$G$5,"")</f>
        <v/>
      </c>
      <c r="D318" s="399"/>
      <c r="E318" s="399"/>
      <c r="F318" s="399"/>
      <c r="G318" s="399"/>
      <c r="H318" s="399"/>
      <c r="I318" s="399">
        <f>IF(通常分様式!A327&lt;&gt;"",通常分様式!A327,"")</f>
        <v>314</v>
      </c>
      <c r="J318" s="399" t="str">
        <f>IF(通常分様式!B327&lt;&gt;"",通常分様式!B327,"")</f>
        <v/>
      </c>
      <c r="K318" s="399" t="str">
        <f>IF(通常分様式!C327&lt;&gt;"",通常分様式!C327,"")</f>
        <v/>
      </c>
      <c r="L318" s="399" t="str">
        <f>IF(通常分様式!D327&lt;&gt;"",通常分様式!D327,"")</f>
        <v/>
      </c>
      <c r="M318" s="399" t="str">
        <f>IF(通常分様式!E327&lt;&gt;"",通常分様式!E327,"")</f>
        <v/>
      </c>
      <c r="N318" s="399" t="str">
        <f>IF(通常分様式!F327&lt;&gt;"",通常分様式!F327,"")</f>
        <v/>
      </c>
      <c r="O318" s="399" t="str">
        <f>IF(通常分様式!G327&lt;&gt;"",通常分様式!G327,"")</f>
        <v/>
      </c>
      <c r="P318" s="399" t="str">
        <f>IF(通常分様式!H327&lt;&gt;"",通常分様式!H327,"")</f>
        <v/>
      </c>
      <c r="Q318" s="399" t="str">
        <f>IF(通常分様式!I327&lt;&gt;"",通常分様式!I327,"")</f>
        <v/>
      </c>
      <c r="R318" s="399" t="str">
        <f>IF(通常分様式!J327&lt;&gt;"",通常分様式!J327,"")</f>
        <v/>
      </c>
      <c r="S318" s="399" t="str">
        <f>IF(通常分様式!K327&lt;&gt;"",通常分様式!K327,"")</f>
        <v/>
      </c>
      <c r="T318" s="399" t="str">
        <f>IF(通常分様式!L327&lt;&gt;"",通常分様式!L327,"")</f>
        <v/>
      </c>
      <c r="U318" s="417" t="str">
        <f>IF(通常分様式!M327&lt;&gt;"",通常分様式!M327,"")</f>
        <v/>
      </c>
      <c r="V318" s="399" t="str">
        <f>IF(通常分様式!N327&lt;&gt;"",通常分様式!N327,"")</f>
        <v/>
      </c>
      <c r="W318" s="417" t="str">
        <f>IF(通常分様式!O327&lt;&gt;"",通常分様式!O327,"")</f>
        <v/>
      </c>
      <c r="X318" s="417" t="str">
        <f>IF(通常分様式!P327&lt;&gt;"",通常分様式!P327,"")</f>
        <v/>
      </c>
      <c r="Y318" s="417" t="str">
        <f>IF(通常分様式!Q327&lt;&gt;"",通常分様式!Q327,"")</f>
        <v/>
      </c>
      <c r="Z318" s="399" t="str">
        <f>IF(通常分様式!R327&lt;&gt;"",通常分様式!R327,"")</f>
        <v/>
      </c>
      <c r="AA318" s="399" t="str">
        <f>IF(通常分様式!S327&lt;&gt;"",通常分様式!S327,"")</f>
        <v/>
      </c>
      <c r="AB318" s="399" t="str">
        <f>IF(通常分様式!T327&lt;&gt;"",通常分様式!T327,"")</f>
        <v/>
      </c>
      <c r="AC318" s="399" t="str">
        <f>IF(通常分様式!U327&lt;&gt;"",通常分様式!U327,"")</f>
        <v/>
      </c>
      <c r="AD318" s="399" t="str">
        <f>IF(通常分様式!V327&lt;&gt;"",通常分様式!V327,"")</f>
        <v/>
      </c>
      <c r="AE318" s="399" t="str">
        <f>IF(通常分様式!W327&lt;&gt;"",通常分様式!W327,"")</f>
        <v/>
      </c>
      <c r="AF318" s="399" t="str">
        <f>IF(通常分様式!X327&lt;&gt;"",通常分様式!X327,"")</f>
        <v/>
      </c>
      <c r="AG318" s="399" t="str">
        <f>IF(通常分様式!Y327&lt;&gt;"",通常分様式!Y327,"")</f>
        <v/>
      </c>
      <c r="AH318" s="399" t="str">
        <f>IF(通常分様式!Z327&lt;&gt;"",通常分様式!Z327,"")</f>
        <v/>
      </c>
      <c r="AI318" s="399" t="str">
        <f>IF(通常分様式!AA327&lt;&gt;"",通常分様式!AA327,"")</f>
        <v/>
      </c>
      <c r="AJ318" s="399" t="str">
        <f>IF(通常分様式!AB327&lt;&gt;"",通常分様式!AB327,"")</f>
        <v/>
      </c>
    </row>
    <row r="319" spans="1:36">
      <c r="A319" s="399" t="str">
        <f>IF(K319&lt;&gt;"",通常分様式!$G$3,"")</f>
        <v/>
      </c>
      <c r="B319" s="399" t="str">
        <f>IF(K319&lt;&gt;"",通常分様式!$G$4,"")</f>
        <v/>
      </c>
      <c r="C319" s="399" t="str">
        <f>IF(K319&lt;&gt;"",通常分様式!$G$5,"")</f>
        <v/>
      </c>
      <c r="D319" s="399"/>
      <c r="E319" s="399"/>
      <c r="F319" s="399"/>
      <c r="G319" s="399"/>
      <c r="H319" s="399"/>
      <c r="I319" s="399">
        <f>IF(通常分様式!A328&lt;&gt;"",通常分様式!A328,"")</f>
        <v>315</v>
      </c>
      <c r="J319" s="399" t="str">
        <f>IF(通常分様式!B328&lt;&gt;"",通常分様式!B328,"")</f>
        <v/>
      </c>
      <c r="K319" s="399" t="str">
        <f>IF(通常分様式!C328&lt;&gt;"",通常分様式!C328,"")</f>
        <v/>
      </c>
      <c r="L319" s="399" t="str">
        <f>IF(通常分様式!D328&lt;&gt;"",通常分様式!D328,"")</f>
        <v/>
      </c>
      <c r="M319" s="399" t="str">
        <f>IF(通常分様式!E328&lt;&gt;"",通常分様式!E328,"")</f>
        <v/>
      </c>
      <c r="N319" s="399" t="str">
        <f>IF(通常分様式!F328&lt;&gt;"",通常分様式!F328,"")</f>
        <v/>
      </c>
      <c r="O319" s="399" t="str">
        <f>IF(通常分様式!G328&lt;&gt;"",通常分様式!G328,"")</f>
        <v/>
      </c>
      <c r="P319" s="399" t="str">
        <f>IF(通常分様式!H328&lt;&gt;"",通常分様式!H328,"")</f>
        <v/>
      </c>
      <c r="Q319" s="399" t="str">
        <f>IF(通常分様式!I328&lt;&gt;"",通常分様式!I328,"")</f>
        <v/>
      </c>
      <c r="R319" s="399" t="str">
        <f>IF(通常分様式!J328&lt;&gt;"",通常分様式!J328,"")</f>
        <v/>
      </c>
      <c r="S319" s="399" t="str">
        <f>IF(通常分様式!K328&lt;&gt;"",通常分様式!K328,"")</f>
        <v/>
      </c>
      <c r="T319" s="399" t="str">
        <f>IF(通常分様式!L328&lt;&gt;"",通常分様式!L328,"")</f>
        <v/>
      </c>
      <c r="U319" s="417" t="str">
        <f>IF(通常分様式!M328&lt;&gt;"",通常分様式!M328,"")</f>
        <v/>
      </c>
      <c r="V319" s="399" t="str">
        <f>IF(通常分様式!N328&lt;&gt;"",通常分様式!N328,"")</f>
        <v/>
      </c>
      <c r="W319" s="417" t="str">
        <f>IF(通常分様式!O328&lt;&gt;"",通常分様式!O328,"")</f>
        <v/>
      </c>
      <c r="X319" s="417" t="str">
        <f>IF(通常分様式!P328&lt;&gt;"",通常分様式!P328,"")</f>
        <v/>
      </c>
      <c r="Y319" s="417" t="str">
        <f>IF(通常分様式!Q328&lt;&gt;"",通常分様式!Q328,"")</f>
        <v/>
      </c>
      <c r="Z319" s="399" t="str">
        <f>IF(通常分様式!R328&lt;&gt;"",通常分様式!R328,"")</f>
        <v/>
      </c>
      <c r="AA319" s="399" t="str">
        <f>IF(通常分様式!S328&lt;&gt;"",通常分様式!S328,"")</f>
        <v/>
      </c>
      <c r="AB319" s="399" t="str">
        <f>IF(通常分様式!T328&lt;&gt;"",通常分様式!T328,"")</f>
        <v/>
      </c>
      <c r="AC319" s="399" t="str">
        <f>IF(通常分様式!U328&lt;&gt;"",通常分様式!U328,"")</f>
        <v/>
      </c>
      <c r="AD319" s="399" t="str">
        <f>IF(通常分様式!V328&lt;&gt;"",通常分様式!V328,"")</f>
        <v/>
      </c>
      <c r="AE319" s="399" t="str">
        <f>IF(通常分様式!W328&lt;&gt;"",通常分様式!W328,"")</f>
        <v/>
      </c>
      <c r="AF319" s="399" t="str">
        <f>IF(通常分様式!X328&lt;&gt;"",通常分様式!X328,"")</f>
        <v/>
      </c>
      <c r="AG319" s="399" t="str">
        <f>IF(通常分様式!Y328&lt;&gt;"",通常分様式!Y328,"")</f>
        <v/>
      </c>
      <c r="AH319" s="399" t="str">
        <f>IF(通常分様式!Z328&lt;&gt;"",通常分様式!Z328,"")</f>
        <v/>
      </c>
      <c r="AI319" s="399" t="str">
        <f>IF(通常分様式!AA328&lt;&gt;"",通常分様式!AA328,"")</f>
        <v/>
      </c>
      <c r="AJ319" s="399" t="str">
        <f>IF(通常分様式!AB328&lt;&gt;"",通常分様式!AB328,"")</f>
        <v/>
      </c>
    </row>
    <row r="320" spans="1:36">
      <c r="A320" s="399" t="str">
        <f>IF(K320&lt;&gt;"",通常分様式!$G$3,"")</f>
        <v/>
      </c>
      <c r="B320" s="399" t="str">
        <f>IF(K320&lt;&gt;"",通常分様式!$G$4,"")</f>
        <v/>
      </c>
      <c r="C320" s="399" t="str">
        <f>IF(K320&lt;&gt;"",通常分様式!$G$5,"")</f>
        <v/>
      </c>
      <c r="D320" s="399"/>
      <c r="E320" s="399"/>
      <c r="F320" s="399"/>
      <c r="G320" s="399"/>
      <c r="H320" s="399"/>
      <c r="I320" s="399">
        <f>IF(通常分様式!A329&lt;&gt;"",通常分様式!A329,"")</f>
        <v>316</v>
      </c>
      <c r="J320" s="399" t="str">
        <f>IF(通常分様式!B329&lt;&gt;"",通常分様式!B329,"")</f>
        <v/>
      </c>
      <c r="K320" s="399" t="str">
        <f>IF(通常分様式!C329&lt;&gt;"",通常分様式!C329,"")</f>
        <v/>
      </c>
      <c r="L320" s="399" t="str">
        <f>IF(通常分様式!D329&lt;&gt;"",通常分様式!D329,"")</f>
        <v/>
      </c>
      <c r="M320" s="399" t="str">
        <f>IF(通常分様式!E329&lt;&gt;"",通常分様式!E329,"")</f>
        <v/>
      </c>
      <c r="N320" s="399" t="str">
        <f>IF(通常分様式!F329&lt;&gt;"",通常分様式!F329,"")</f>
        <v/>
      </c>
      <c r="O320" s="399" t="str">
        <f>IF(通常分様式!G329&lt;&gt;"",通常分様式!G329,"")</f>
        <v/>
      </c>
      <c r="P320" s="399" t="str">
        <f>IF(通常分様式!H329&lt;&gt;"",通常分様式!H329,"")</f>
        <v/>
      </c>
      <c r="Q320" s="399" t="str">
        <f>IF(通常分様式!I329&lt;&gt;"",通常分様式!I329,"")</f>
        <v/>
      </c>
      <c r="R320" s="399" t="str">
        <f>IF(通常分様式!J329&lt;&gt;"",通常分様式!J329,"")</f>
        <v/>
      </c>
      <c r="S320" s="399" t="str">
        <f>IF(通常分様式!K329&lt;&gt;"",通常分様式!K329,"")</f>
        <v/>
      </c>
      <c r="T320" s="399" t="str">
        <f>IF(通常分様式!L329&lt;&gt;"",通常分様式!L329,"")</f>
        <v/>
      </c>
      <c r="U320" s="417" t="str">
        <f>IF(通常分様式!M329&lt;&gt;"",通常分様式!M329,"")</f>
        <v/>
      </c>
      <c r="V320" s="399" t="str">
        <f>IF(通常分様式!N329&lt;&gt;"",通常分様式!N329,"")</f>
        <v/>
      </c>
      <c r="W320" s="417" t="str">
        <f>IF(通常分様式!O329&lt;&gt;"",通常分様式!O329,"")</f>
        <v/>
      </c>
      <c r="X320" s="417" t="str">
        <f>IF(通常分様式!P329&lt;&gt;"",通常分様式!P329,"")</f>
        <v/>
      </c>
      <c r="Y320" s="417" t="str">
        <f>IF(通常分様式!Q329&lt;&gt;"",通常分様式!Q329,"")</f>
        <v/>
      </c>
      <c r="Z320" s="399" t="str">
        <f>IF(通常分様式!R329&lt;&gt;"",通常分様式!R329,"")</f>
        <v/>
      </c>
      <c r="AA320" s="399" t="str">
        <f>IF(通常分様式!S329&lt;&gt;"",通常分様式!S329,"")</f>
        <v/>
      </c>
      <c r="AB320" s="399" t="str">
        <f>IF(通常分様式!T329&lt;&gt;"",通常分様式!T329,"")</f>
        <v/>
      </c>
      <c r="AC320" s="399" t="str">
        <f>IF(通常分様式!U329&lt;&gt;"",通常分様式!U329,"")</f>
        <v/>
      </c>
      <c r="AD320" s="399" t="str">
        <f>IF(通常分様式!V329&lt;&gt;"",通常分様式!V329,"")</f>
        <v/>
      </c>
      <c r="AE320" s="399" t="str">
        <f>IF(通常分様式!W329&lt;&gt;"",通常分様式!W329,"")</f>
        <v/>
      </c>
      <c r="AF320" s="399" t="str">
        <f>IF(通常分様式!X329&lt;&gt;"",通常分様式!X329,"")</f>
        <v/>
      </c>
      <c r="AG320" s="399" t="str">
        <f>IF(通常分様式!Y329&lt;&gt;"",通常分様式!Y329,"")</f>
        <v/>
      </c>
      <c r="AH320" s="399" t="str">
        <f>IF(通常分様式!Z329&lt;&gt;"",通常分様式!Z329,"")</f>
        <v/>
      </c>
      <c r="AI320" s="399" t="str">
        <f>IF(通常分様式!AA329&lt;&gt;"",通常分様式!AA329,"")</f>
        <v/>
      </c>
      <c r="AJ320" s="399" t="str">
        <f>IF(通常分様式!AB329&lt;&gt;"",通常分様式!AB329,"")</f>
        <v/>
      </c>
    </row>
    <row r="321" spans="1:36">
      <c r="A321" s="399" t="str">
        <f>IF(K321&lt;&gt;"",通常分様式!$G$3,"")</f>
        <v/>
      </c>
      <c r="B321" s="399" t="str">
        <f>IF(K321&lt;&gt;"",通常分様式!$G$4,"")</f>
        <v/>
      </c>
      <c r="C321" s="399" t="str">
        <f>IF(K321&lt;&gt;"",通常分様式!$G$5,"")</f>
        <v/>
      </c>
      <c r="D321" s="399"/>
      <c r="E321" s="399"/>
      <c r="F321" s="399"/>
      <c r="G321" s="399"/>
      <c r="H321" s="399"/>
      <c r="I321" s="399">
        <f>IF(通常分様式!A330&lt;&gt;"",通常分様式!A330,"")</f>
        <v>317</v>
      </c>
      <c r="J321" s="399" t="str">
        <f>IF(通常分様式!B330&lt;&gt;"",通常分様式!B330,"")</f>
        <v/>
      </c>
      <c r="K321" s="399" t="str">
        <f>IF(通常分様式!C330&lt;&gt;"",通常分様式!C330,"")</f>
        <v/>
      </c>
      <c r="L321" s="399" t="str">
        <f>IF(通常分様式!D330&lt;&gt;"",通常分様式!D330,"")</f>
        <v/>
      </c>
      <c r="M321" s="399" t="str">
        <f>IF(通常分様式!E330&lt;&gt;"",通常分様式!E330,"")</f>
        <v/>
      </c>
      <c r="N321" s="399" t="str">
        <f>IF(通常分様式!F330&lt;&gt;"",通常分様式!F330,"")</f>
        <v/>
      </c>
      <c r="O321" s="399" t="str">
        <f>IF(通常分様式!G330&lt;&gt;"",通常分様式!G330,"")</f>
        <v/>
      </c>
      <c r="P321" s="399" t="str">
        <f>IF(通常分様式!H330&lt;&gt;"",通常分様式!H330,"")</f>
        <v/>
      </c>
      <c r="Q321" s="399" t="str">
        <f>IF(通常分様式!I330&lt;&gt;"",通常分様式!I330,"")</f>
        <v/>
      </c>
      <c r="R321" s="399" t="str">
        <f>IF(通常分様式!J330&lt;&gt;"",通常分様式!J330,"")</f>
        <v/>
      </c>
      <c r="S321" s="399" t="str">
        <f>IF(通常分様式!K330&lt;&gt;"",通常分様式!K330,"")</f>
        <v/>
      </c>
      <c r="T321" s="399" t="str">
        <f>IF(通常分様式!L330&lt;&gt;"",通常分様式!L330,"")</f>
        <v/>
      </c>
      <c r="U321" s="417" t="str">
        <f>IF(通常分様式!M330&lt;&gt;"",通常分様式!M330,"")</f>
        <v/>
      </c>
      <c r="V321" s="399" t="str">
        <f>IF(通常分様式!N330&lt;&gt;"",通常分様式!N330,"")</f>
        <v/>
      </c>
      <c r="W321" s="417" t="str">
        <f>IF(通常分様式!O330&lt;&gt;"",通常分様式!O330,"")</f>
        <v/>
      </c>
      <c r="X321" s="417" t="str">
        <f>IF(通常分様式!P330&lt;&gt;"",通常分様式!P330,"")</f>
        <v/>
      </c>
      <c r="Y321" s="417" t="str">
        <f>IF(通常分様式!Q330&lt;&gt;"",通常分様式!Q330,"")</f>
        <v/>
      </c>
      <c r="Z321" s="399" t="str">
        <f>IF(通常分様式!R330&lt;&gt;"",通常分様式!R330,"")</f>
        <v/>
      </c>
      <c r="AA321" s="399" t="str">
        <f>IF(通常分様式!S330&lt;&gt;"",通常分様式!S330,"")</f>
        <v/>
      </c>
      <c r="AB321" s="399" t="str">
        <f>IF(通常分様式!T330&lt;&gt;"",通常分様式!T330,"")</f>
        <v/>
      </c>
      <c r="AC321" s="399" t="str">
        <f>IF(通常分様式!U330&lt;&gt;"",通常分様式!U330,"")</f>
        <v/>
      </c>
      <c r="AD321" s="399" t="str">
        <f>IF(通常分様式!V330&lt;&gt;"",通常分様式!V330,"")</f>
        <v/>
      </c>
      <c r="AE321" s="399" t="str">
        <f>IF(通常分様式!W330&lt;&gt;"",通常分様式!W330,"")</f>
        <v/>
      </c>
      <c r="AF321" s="399" t="str">
        <f>IF(通常分様式!X330&lt;&gt;"",通常分様式!X330,"")</f>
        <v/>
      </c>
      <c r="AG321" s="399" t="str">
        <f>IF(通常分様式!Y330&lt;&gt;"",通常分様式!Y330,"")</f>
        <v/>
      </c>
      <c r="AH321" s="399" t="str">
        <f>IF(通常分様式!Z330&lt;&gt;"",通常分様式!Z330,"")</f>
        <v/>
      </c>
      <c r="AI321" s="399" t="str">
        <f>IF(通常分様式!AA330&lt;&gt;"",通常分様式!AA330,"")</f>
        <v/>
      </c>
      <c r="AJ321" s="399" t="str">
        <f>IF(通常分様式!AB330&lt;&gt;"",通常分様式!AB330,"")</f>
        <v/>
      </c>
    </row>
    <row r="322" spans="1:36">
      <c r="A322" s="399" t="str">
        <f>IF(K322&lt;&gt;"",通常分様式!$G$3,"")</f>
        <v/>
      </c>
      <c r="B322" s="399" t="str">
        <f>IF(K322&lt;&gt;"",通常分様式!$G$4,"")</f>
        <v/>
      </c>
      <c r="C322" s="399" t="str">
        <f>IF(K322&lt;&gt;"",通常分様式!$G$5,"")</f>
        <v/>
      </c>
      <c r="D322" s="399"/>
      <c r="E322" s="399"/>
      <c r="F322" s="399"/>
      <c r="G322" s="399"/>
      <c r="H322" s="399"/>
      <c r="I322" s="399">
        <f>IF(通常分様式!A331&lt;&gt;"",通常分様式!A331,"")</f>
        <v>318</v>
      </c>
      <c r="J322" s="399" t="str">
        <f>IF(通常分様式!B331&lt;&gt;"",通常分様式!B331,"")</f>
        <v/>
      </c>
      <c r="K322" s="399" t="str">
        <f>IF(通常分様式!C331&lt;&gt;"",通常分様式!C331,"")</f>
        <v/>
      </c>
      <c r="L322" s="399" t="str">
        <f>IF(通常分様式!D331&lt;&gt;"",通常分様式!D331,"")</f>
        <v/>
      </c>
      <c r="M322" s="399" t="str">
        <f>IF(通常分様式!E331&lt;&gt;"",通常分様式!E331,"")</f>
        <v/>
      </c>
      <c r="N322" s="399" t="str">
        <f>IF(通常分様式!F331&lt;&gt;"",通常分様式!F331,"")</f>
        <v/>
      </c>
      <c r="O322" s="399" t="str">
        <f>IF(通常分様式!G331&lt;&gt;"",通常分様式!G331,"")</f>
        <v/>
      </c>
      <c r="P322" s="399" t="str">
        <f>IF(通常分様式!H331&lt;&gt;"",通常分様式!H331,"")</f>
        <v/>
      </c>
      <c r="Q322" s="399" t="str">
        <f>IF(通常分様式!I331&lt;&gt;"",通常分様式!I331,"")</f>
        <v/>
      </c>
      <c r="R322" s="399" t="str">
        <f>IF(通常分様式!J331&lt;&gt;"",通常分様式!J331,"")</f>
        <v/>
      </c>
      <c r="S322" s="399" t="str">
        <f>IF(通常分様式!K331&lt;&gt;"",通常分様式!K331,"")</f>
        <v/>
      </c>
      <c r="T322" s="399" t="str">
        <f>IF(通常分様式!L331&lt;&gt;"",通常分様式!L331,"")</f>
        <v/>
      </c>
      <c r="U322" s="417" t="str">
        <f>IF(通常分様式!M331&lt;&gt;"",通常分様式!M331,"")</f>
        <v/>
      </c>
      <c r="V322" s="399" t="str">
        <f>IF(通常分様式!N331&lt;&gt;"",通常分様式!N331,"")</f>
        <v/>
      </c>
      <c r="W322" s="417" t="str">
        <f>IF(通常分様式!O331&lt;&gt;"",通常分様式!O331,"")</f>
        <v/>
      </c>
      <c r="X322" s="417" t="str">
        <f>IF(通常分様式!P331&lt;&gt;"",通常分様式!P331,"")</f>
        <v/>
      </c>
      <c r="Y322" s="417" t="str">
        <f>IF(通常分様式!Q331&lt;&gt;"",通常分様式!Q331,"")</f>
        <v/>
      </c>
      <c r="Z322" s="399" t="str">
        <f>IF(通常分様式!R331&lt;&gt;"",通常分様式!R331,"")</f>
        <v/>
      </c>
      <c r="AA322" s="399" t="str">
        <f>IF(通常分様式!S331&lt;&gt;"",通常分様式!S331,"")</f>
        <v/>
      </c>
      <c r="AB322" s="399" t="str">
        <f>IF(通常分様式!T331&lt;&gt;"",通常分様式!T331,"")</f>
        <v/>
      </c>
      <c r="AC322" s="399" t="str">
        <f>IF(通常分様式!U331&lt;&gt;"",通常分様式!U331,"")</f>
        <v/>
      </c>
      <c r="AD322" s="399" t="str">
        <f>IF(通常分様式!V331&lt;&gt;"",通常分様式!V331,"")</f>
        <v/>
      </c>
      <c r="AE322" s="399" t="str">
        <f>IF(通常分様式!W331&lt;&gt;"",通常分様式!W331,"")</f>
        <v/>
      </c>
      <c r="AF322" s="399" t="str">
        <f>IF(通常分様式!X331&lt;&gt;"",通常分様式!X331,"")</f>
        <v/>
      </c>
      <c r="AG322" s="399" t="str">
        <f>IF(通常分様式!Y331&lt;&gt;"",通常分様式!Y331,"")</f>
        <v/>
      </c>
      <c r="AH322" s="399" t="str">
        <f>IF(通常分様式!Z331&lt;&gt;"",通常分様式!Z331,"")</f>
        <v/>
      </c>
      <c r="AI322" s="399" t="str">
        <f>IF(通常分様式!AA331&lt;&gt;"",通常分様式!AA331,"")</f>
        <v/>
      </c>
      <c r="AJ322" s="399" t="str">
        <f>IF(通常分様式!AB331&lt;&gt;"",通常分様式!AB331,"")</f>
        <v/>
      </c>
    </row>
    <row r="323" spans="1:36">
      <c r="A323" s="399" t="str">
        <f>IF(K323&lt;&gt;"",通常分様式!$G$3,"")</f>
        <v/>
      </c>
      <c r="B323" s="399" t="str">
        <f>IF(K323&lt;&gt;"",通常分様式!$G$4,"")</f>
        <v/>
      </c>
      <c r="C323" s="399" t="str">
        <f>IF(K323&lt;&gt;"",通常分様式!$G$5,"")</f>
        <v/>
      </c>
      <c r="D323" s="399"/>
      <c r="E323" s="399"/>
      <c r="F323" s="399"/>
      <c r="G323" s="399"/>
      <c r="H323" s="399"/>
      <c r="I323" s="399">
        <f>IF(通常分様式!A332&lt;&gt;"",通常分様式!A332,"")</f>
        <v>319</v>
      </c>
      <c r="J323" s="399" t="str">
        <f>IF(通常分様式!B332&lt;&gt;"",通常分様式!B332,"")</f>
        <v/>
      </c>
      <c r="K323" s="399" t="str">
        <f>IF(通常分様式!C332&lt;&gt;"",通常分様式!C332,"")</f>
        <v/>
      </c>
      <c r="L323" s="399" t="str">
        <f>IF(通常分様式!D332&lt;&gt;"",通常分様式!D332,"")</f>
        <v/>
      </c>
      <c r="M323" s="399" t="str">
        <f>IF(通常分様式!E332&lt;&gt;"",通常分様式!E332,"")</f>
        <v/>
      </c>
      <c r="N323" s="399" t="str">
        <f>IF(通常分様式!F332&lt;&gt;"",通常分様式!F332,"")</f>
        <v/>
      </c>
      <c r="O323" s="399" t="str">
        <f>IF(通常分様式!G332&lt;&gt;"",通常分様式!G332,"")</f>
        <v/>
      </c>
      <c r="P323" s="399" t="str">
        <f>IF(通常分様式!H332&lt;&gt;"",通常分様式!H332,"")</f>
        <v/>
      </c>
      <c r="Q323" s="399" t="str">
        <f>IF(通常分様式!I332&lt;&gt;"",通常分様式!I332,"")</f>
        <v/>
      </c>
      <c r="R323" s="399" t="str">
        <f>IF(通常分様式!J332&lt;&gt;"",通常分様式!J332,"")</f>
        <v/>
      </c>
      <c r="S323" s="399" t="str">
        <f>IF(通常分様式!K332&lt;&gt;"",通常分様式!K332,"")</f>
        <v/>
      </c>
      <c r="T323" s="399" t="str">
        <f>IF(通常分様式!L332&lt;&gt;"",通常分様式!L332,"")</f>
        <v/>
      </c>
      <c r="U323" s="417" t="str">
        <f>IF(通常分様式!M332&lt;&gt;"",通常分様式!M332,"")</f>
        <v/>
      </c>
      <c r="V323" s="399" t="str">
        <f>IF(通常分様式!N332&lt;&gt;"",通常分様式!N332,"")</f>
        <v/>
      </c>
      <c r="W323" s="417" t="str">
        <f>IF(通常分様式!O332&lt;&gt;"",通常分様式!O332,"")</f>
        <v/>
      </c>
      <c r="X323" s="417" t="str">
        <f>IF(通常分様式!P332&lt;&gt;"",通常分様式!P332,"")</f>
        <v/>
      </c>
      <c r="Y323" s="417" t="str">
        <f>IF(通常分様式!Q332&lt;&gt;"",通常分様式!Q332,"")</f>
        <v/>
      </c>
      <c r="Z323" s="399" t="str">
        <f>IF(通常分様式!R332&lt;&gt;"",通常分様式!R332,"")</f>
        <v/>
      </c>
      <c r="AA323" s="399" t="str">
        <f>IF(通常分様式!S332&lt;&gt;"",通常分様式!S332,"")</f>
        <v/>
      </c>
      <c r="AB323" s="399" t="str">
        <f>IF(通常分様式!T332&lt;&gt;"",通常分様式!T332,"")</f>
        <v/>
      </c>
      <c r="AC323" s="399" t="str">
        <f>IF(通常分様式!U332&lt;&gt;"",通常分様式!U332,"")</f>
        <v/>
      </c>
      <c r="AD323" s="399" t="str">
        <f>IF(通常分様式!V332&lt;&gt;"",通常分様式!V332,"")</f>
        <v/>
      </c>
      <c r="AE323" s="399" t="str">
        <f>IF(通常分様式!W332&lt;&gt;"",通常分様式!W332,"")</f>
        <v/>
      </c>
      <c r="AF323" s="399" t="str">
        <f>IF(通常分様式!X332&lt;&gt;"",通常分様式!X332,"")</f>
        <v/>
      </c>
      <c r="AG323" s="399" t="str">
        <f>IF(通常分様式!Y332&lt;&gt;"",通常分様式!Y332,"")</f>
        <v/>
      </c>
      <c r="AH323" s="399" t="str">
        <f>IF(通常分様式!Z332&lt;&gt;"",通常分様式!Z332,"")</f>
        <v/>
      </c>
      <c r="AI323" s="399" t="str">
        <f>IF(通常分様式!AA332&lt;&gt;"",通常分様式!AA332,"")</f>
        <v/>
      </c>
      <c r="AJ323" s="399" t="str">
        <f>IF(通常分様式!AB332&lt;&gt;"",通常分様式!AB332,"")</f>
        <v/>
      </c>
    </row>
    <row r="324" spans="1:36">
      <c r="A324" s="399" t="str">
        <f>IF(K324&lt;&gt;"",通常分様式!$G$3,"")</f>
        <v/>
      </c>
      <c r="B324" s="399" t="str">
        <f>IF(K324&lt;&gt;"",通常分様式!$G$4,"")</f>
        <v/>
      </c>
      <c r="C324" s="399" t="str">
        <f>IF(K324&lt;&gt;"",通常分様式!$G$5,"")</f>
        <v/>
      </c>
      <c r="D324" s="399"/>
      <c r="E324" s="399"/>
      <c r="F324" s="399"/>
      <c r="G324" s="399"/>
      <c r="H324" s="399"/>
      <c r="I324" s="399">
        <f>IF(通常分様式!A333&lt;&gt;"",通常分様式!A333,"")</f>
        <v>320</v>
      </c>
      <c r="J324" s="399" t="str">
        <f>IF(通常分様式!B333&lt;&gt;"",通常分様式!B333,"")</f>
        <v/>
      </c>
      <c r="K324" s="399" t="str">
        <f>IF(通常分様式!C333&lt;&gt;"",通常分様式!C333,"")</f>
        <v/>
      </c>
      <c r="L324" s="399" t="str">
        <f>IF(通常分様式!D333&lt;&gt;"",通常分様式!D333,"")</f>
        <v/>
      </c>
      <c r="M324" s="399" t="str">
        <f>IF(通常分様式!E333&lt;&gt;"",通常分様式!E333,"")</f>
        <v/>
      </c>
      <c r="N324" s="399" t="str">
        <f>IF(通常分様式!F333&lt;&gt;"",通常分様式!F333,"")</f>
        <v/>
      </c>
      <c r="O324" s="399" t="str">
        <f>IF(通常分様式!G333&lt;&gt;"",通常分様式!G333,"")</f>
        <v/>
      </c>
      <c r="P324" s="399" t="str">
        <f>IF(通常分様式!H333&lt;&gt;"",通常分様式!H333,"")</f>
        <v/>
      </c>
      <c r="Q324" s="399" t="str">
        <f>IF(通常分様式!I333&lt;&gt;"",通常分様式!I333,"")</f>
        <v/>
      </c>
      <c r="R324" s="399" t="str">
        <f>IF(通常分様式!J333&lt;&gt;"",通常分様式!J333,"")</f>
        <v/>
      </c>
      <c r="S324" s="399" t="str">
        <f>IF(通常分様式!K333&lt;&gt;"",通常分様式!K333,"")</f>
        <v/>
      </c>
      <c r="T324" s="399" t="str">
        <f>IF(通常分様式!L333&lt;&gt;"",通常分様式!L333,"")</f>
        <v/>
      </c>
      <c r="U324" s="417" t="str">
        <f>IF(通常分様式!M333&lt;&gt;"",通常分様式!M333,"")</f>
        <v/>
      </c>
      <c r="V324" s="399" t="str">
        <f>IF(通常分様式!N333&lt;&gt;"",通常分様式!N333,"")</f>
        <v/>
      </c>
      <c r="W324" s="417" t="str">
        <f>IF(通常分様式!O333&lt;&gt;"",通常分様式!O333,"")</f>
        <v/>
      </c>
      <c r="X324" s="417" t="str">
        <f>IF(通常分様式!P333&lt;&gt;"",通常分様式!P333,"")</f>
        <v/>
      </c>
      <c r="Y324" s="417" t="str">
        <f>IF(通常分様式!Q333&lt;&gt;"",通常分様式!Q333,"")</f>
        <v/>
      </c>
      <c r="Z324" s="399" t="str">
        <f>IF(通常分様式!R333&lt;&gt;"",通常分様式!R333,"")</f>
        <v/>
      </c>
      <c r="AA324" s="399" t="str">
        <f>IF(通常分様式!S333&lt;&gt;"",通常分様式!S333,"")</f>
        <v/>
      </c>
      <c r="AB324" s="399" t="str">
        <f>IF(通常分様式!T333&lt;&gt;"",通常分様式!T333,"")</f>
        <v/>
      </c>
      <c r="AC324" s="399" t="str">
        <f>IF(通常分様式!U333&lt;&gt;"",通常分様式!U333,"")</f>
        <v/>
      </c>
      <c r="AD324" s="399" t="str">
        <f>IF(通常分様式!V333&lt;&gt;"",通常分様式!V333,"")</f>
        <v/>
      </c>
      <c r="AE324" s="399" t="str">
        <f>IF(通常分様式!W333&lt;&gt;"",通常分様式!W333,"")</f>
        <v/>
      </c>
      <c r="AF324" s="399" t="str">
        <f>IF(通常分様式!X333&lt;&gt;"",通常分様式!X333,"")</f>
        <v/>
      </c>
      <c r="AG324" s="399" t="str">
        <f>IF(通常分様式!Y333&lt;&gt;"",通常分様式!Y333,"")</f>
        <v/>
      </c>
      <c r="AH324" s="399" t="str">
        <f>IF(通常分様式!Z333&lt;&gt;"",通常分様式!Z333,"")</f>
        <v/>
      </c>
      <c r="AI324" s="399" t="str">
        <f>IF(通常分様式!AA333&lt;&gt;"",通常分様式!AA333,"")</f>
        <v/>
      </c>
      <c r="AJ324" s="399" t="str">
        <f>IF(通常分様式!AB333&lt;&gt;"",通常分様式!AB333,"")</f>
        <v/>
      </c>
    </row>
    <row r="325" spans="1:36">
      <c r="A325" s="399" t="str">
        <f>IF(K325&lt;&gt;"",通常分様式!$G$3,"")</f>
        <v/>
      </c>
      <c r="B325" s="399" t="str">
        <f>IF(K325&lt;&gt;"",通常分様式!$G$4,"")</f>
        <v/>
      </c>
      <c r="C325" s="399" t="str">
        <f>IF(K325&lt;&gt;"",通常分様式!$G$5,"")</f>
        <v/>
      </c>
      <c r="D325" s="399"/>
      <c r="E325" s="399"/>
      <c r="F325" s="399"/>
      <c r="G325" s="399"/>
      <c r="H325" s="399"/>
      <c r="I325" s="399">
        <f>IF(通常分様式!A334&lt;&gt;"",通常分様式!A334,"")</f>
        <v>321</v>
      </c>
      <c r="J325" s="399" t="str">
        <f>IF(通常分様式!B334&lt;&gt;"",通常分様式!B334,"")</f>
        <v/>
      </c>
      <c r="K325" s="399" t="str">
        <f>IF(通常分様式!C334&lt;&gt;"",通常分様式!C334,"")</f>
        <v/>
      </c>
      <c r="L325" s="399" t="str">
        <f>IF(通常分様式!D334&lt;&gt;"",通常分様式!D334,"")</f>
        <v/>
      </c>
      <c r="M325" s="399" t="str">
        <f>IF(通常分様式!E334&lt;&gt;"",通常分様式!E334,"")</f>
        <v/>
      </c>
      <c r="N325" s="399" t="str">
        <f>IF(通常分様式!F334&lt;&gt;"",通常分様式!F334,"")</f>
        <v/>
      </c>
      <c r="O325" s="399" t="str">
        <f>IF(通常分様式!G334&lt;&gt;"",通常分様式!G334,"")</f>
        <v/>
      </c>
      <c r="P325" s="399" t="str">
        <f>IF(通常分様式!H334&lt;&gt;"",通常分様式!H334,"")</f>
        <v/>
      </c>
      <c r="Q325" s="399" t="str">
        <f>IF(通常分様式!I334&lt;&gt;"",通常分様式!I334,"")</f>
        <v/>
      </c>
      <c r="R325" s="399" t="str">
        <f>IF(通常分様式!J334&lt;&gt;"",通常分様式!J334,"")</f>
        <v/>
      </c>
      <c r="S325" s="399" t="str">
        <f>IF(通常分様式!K334&lt;&gt;"",通常分様式!K334,"")</f>
        <v/>
      </c>
      <c r="T325" s="399" t="str">
        <f>IF(通常分様式!L334&lt;&gt;"",通常分様式!L334,"")</f>
        <v/>
      </c>
      <c r="U325" s="417" t="str">
        <f>IF(通常分様式!M334&lt;&gt;"",通常分様式!M334,"")</f>
        <v/>
      </c>
      <c r="V325" s="399" t="str">
        <f>IF(通常分様式!N334&lt;&gt;"",通常分様式!N334,"")</f>
        <v/>
      </c>
      <c r="W325" s="417" t="str">
        <f>IF(通常分様式!O334&lt;&gt;"",通常分様式!O334,"")</f>
        <v/>
      </c>
      <c r="X325" s="417" t="str">
        <f>IF(通常分様式!P334&lt;&gt;"",通常分様式!P334,"")</f>
        <v/>
      </c>
      <c r="Y325" s="417" t="str">
        <f>IF(通常分様式!Q334&lt;&gt;"",通常分様式!Q334,"")</f>
        <v/>
      </c>
      <c r="Z325" s="399" t="str">
        <f>IF(通常分様式!R334&lt;&gt;"",通常分様式!R334,"")</f>
        <v/>
      </c>
      <c r="AA325" s="399" t="str">
        <f>IF(通常分様式!S334&lt;&gt;"",通常分様式!S334,"")</f>
        <v/>
      </c>
      <c r="AB325" s="399" t="str">
        <f>IF(通常分様式!T334&lt;&gt;"",通常分様式!T334,"")</f>
        <v/>
      </c>
      <c r="AC325" s="399" t="str">
        <f>IF(通常分様式!U334&lt;&gt;"",通常分様式!U334,"")</f>
        <v/>
      </c>
      <c r="AD325" s="399" t="str">
        <f>IF(通常分様式!V334&lt;&gt;"",通常分様式!V334,"")</f>
        <v/>
      </c>
      <c r="AE325" s="399" t="str">
        <f>IF(通常分様式!W334&lt;&gt;"",通常分様式!W334,"")</f>
        <v/>
      </c>
      <c r="AF325" s="399" t="str">
        <f>IF(通常分様式!X334&lt;&gt;"",通常分様式!X334,"")</f>
        <v/>
      </c>
      <c r="AG325" s="399" t="str">
        <f>IF(通常分様式!Y334&lt;&gt;"",通常分様式!Y334,"")</f>
        <v/>
      </c>
      <c r="AH325" s="399" t="str">
        <f>IF(通常分様式!Z334&lt;&gt;"",通常分様式!Z334,"")</f>
        <v/>
      </c>
      <c r="AI325" s="399" t="str">
        <f>IF(通常分様式!AA334&lt;&gt;"",通常分様式!AA334,"")</f>
        <v/>
      </c>
      <c r="AJ325" s="399" t="str">
        <f>IF(通常分様式!AB334&lt;&gt;"",通常分様式!AB334,"")</f>
        <v/>
      </c>
    </row>
    <row r="326" spans="1:36">
      <c r="A326" s="399" t="str">
        <f>IF(K326&lt;&gt;"",通常分様式!$G$3,"")</f>
        <v/>
      </c>
      <c r="B326" s="399" t="str">
        <f>IF(K326&lt;&gt;"",通常分様式!$G$4,"")</f>
        <v/>
      </c>
      <c r="C326" s="399" t="str">
        <f>IF(K326&lt;&gt;"",通常分様式!$G$5,"")</f>
        <v/>
      </c>
      <c r="D326" s="399"/>
      <c r="E326" s="399"/>
      <c r="F326" s="399"/>
      <c r="G326" s="399"/>
      <c r="H326" s="399"/>
      <c r="I326" s="399">
        <f>IF(通常分様式!A335&lt;&gt;"",通常分様式!A335,"")</f>
        <v>322</v>
      </c>
      <c r="J326" s="399" t="str">
        <f>IF(通常分様式!B335&lt;&gt;"",通常分様式!B335,"")</f>
        <v/>
      </c>
      <c r="K326" s="399" t="str">
        <f>IF(通常分様式!C335&lt;&gt;"",通常分様式!C335,"")</f>
        <v/>
      </c>
      <c r="L326" s="399" t="str">
        <f>IF(通常分様式!D335&lt;&gt;"",通常分様式!D335,"")</f>
        <v/>
      </c>
      <c r="M326" s="399" t="str">
        <f>IF(通常分様式!E335&lt;&gt;"",通常分様式!E335,"")</f>
        <v/>
      </c>
      <c r="N326" s="399" t="str">
        <f>IF(通常分様式!F335&lt;&gt;"",通常分様式!F335,"")</f>
        <v/>
      </c>
      <c r="O326" s="399" t="str">
        <f>IF(通常分様式!G335&lt;&gt;"",通常分様式!G335,"")</f>
        <v/>
      </c>
      <c r="P326" s="399" t="str">
        <f>IF(通常分様式!H335&lt;&gt;"",通常分様式!H335,"")</f>
        <v/>
      </c>
      <c r="Q326" s="399" t="str">
        <f>IF(通常分様式!I335&lt;&gt;"",通常分様式!I335,"")</f>
        <v/>
      </c>
      <c r="R326" s="399" t="str">
        <f>IF(通常分様式!J335&lt;&gt;"",通常分様式!J335,"")</f>
        <v/>
      </c>
      <c r="S326" s="399" t="str">
        <f>IF(通常分様式!K335&lt;&gt;"",通常分様式!K335,"")</f>
        <v/>
      </c>
      <c r="T326" s="399" t="str">
        <f>IF(通常分様式!L335&lt;&gt;"",通常分様式!L335,"")</f>
        <v/>
      </c>
      <c r="U326" s="417" t="str">
        <f>IF(通常分様式!M335&lt;&gt;"",通常分様式!M335,"")</f>
        <v/>
      </c>
      <c r="V326" s="399" t="str">
        <f>IF(通常分様式!N335&lt;&gt;"",通常分様式!N335,"")</f>
        <v/>
      </c>
      <c r="W326" s="417" t="str">
        <f>IF(通常分様式!O335&lt;&gt;"",通常分様式!O335,"")</f>
        <v/>
      </c>
      <c r="X326" s="417" t="str">
        <f>IF(通常分様式!P335&lt;&gt;"",通常分様式!P335,"")</f>
        <v/>
      </c>
      <c r="Y326" s="417" t="str">
        <f>IF(通常分様式!Q335&lt;&gt;"",通常分様式!Q335,"")</f>
        <v/>
      </c>
      <c r="Z326" s="399" t="str">
        <f>IF(通常分様式!R335&lt;&gt;"",通常分様式!R335,"")</f>
        <v/>
      </c>
      <c r="AA326" s="399" t="str">
        <f>IF(通常分様式!S335&lt;&gt;"",通常分様式!S335,"")</f>
        <v/>
      </c>
      <c r="AB326" s="399" t="str">
        <f>IF(通常分様式!T335&lt;&gt;"",通常分様式!T335,"")</f>
        <v/>
      </c>
      <c r="AC326" s="399" t="str">
        <f>IF(通常分様式!U335&lt;&gt;"",通常分様式!U335,"")</f>
        <v/>
      </c>
      <c r="AD326" s="399" t="str">
        <f>IF(通常分様式!V335&lt;&gt;"",通常分様式!V335,"")</f>
        <v/>
      </c>
      <c r="AE326" s="399" t="str">
        <f>IF(通常分様式!W335&lt;&gt;"",通常分様式!W335,"")</f>
        <v/>
      </c>
      <c r="AF326" s="399" t="str">
        <f>IF(通常分様式!X335&lt;&gt;"",通常分様式!X335,"")</f>
        <v/>
      </c>
      <c r="AG326" s="399" t="str">
        <f>IF(通常分様式!Y335&lt;&gt;"",通常分様式!Y335,"")</f>
        <v/>
      </c>
      <c r="AH326" s="399" t="str">
        <f>IF(通常分様式!Z335&lt;&gt;"",通常分様式!Z335,"")</f>
        <v/>
      </c>
      <c r="AI326" s="399" t="str">
        <f>IF(通常分様式!AA335&lt;&gt;"",通常分様式!AA335,"")</f>
        <v/>
      </c>
      <c r="AJ326" s="399" t="str">
        <f>IF(通常分様式!AB335&lt;&gt;"",通常分様式!AB335,"")</f>
        <v/>
      </c>
    </row>
    <row r="327" spans="1:36">
      <c r="A327" s="399" t="str">
        <f>IF(K327&lt;&gt;"",通常分様式!$G$3,"")</f>
        <v/>
      </c>
      <c r="B327" s="399" t="str">
        <f>IF(K327&lt;&gt;"",通常分様式!$G$4,"")</f>
        <v/>
      </c>
      <c r="C327" s="399" t="str">
        <f>IF(K327&lt;&gt;"",通常分様式!$G$5,"")</f>
        <v/>
      </c>
      <c r="D327" s="399"/>
      <c r="E327" s="399"/>
      <c r="F327" s="399"/>
      <c r="G327" s="399"/>
      <c r="H327" s="399"/>
      <c r="I327" s="399">
        <f>IF(通常分様式!A336&lt;&gt;"",通常分様式!A336,"")</f>
        <v>323</v>
      </c>
      <c r="J327" s="399" t="str">
        <f>IF(通常分様式!B336&lt;&gt;"",通常分様式!B336,"")</f>
        <v/>
      </c>
      <c r="K327" s="399" t="str">
        <f>IF(通常分様式!C336&lt;&gt;"",通常分様式!C336,"")</f>
        <v/>
      </c>
      <c r="L327" s="399" t="str">
        <f>IF(通常分様式!D336&lt;&gt;"",通常分様式!D336,"")</f>
        <v/>
      </c>
      <c r="M327" s="399" t="str">
        <f>IF(通常分様式!E336&lt;&gt;"",通常分様式!E336,"")</f>
        <v/>
      </c>
      <c r="N327" s="399" t="str">
        <f>IF(通常分様式!F336&lt;&gt;"",通常分様式!F336,"")</f>
        <v/>
      </c>
      <c r="O327" s="399" t="str">
        <f>IF(通常分様式!G336&lt;&gt;"",通常分様式!G336,"")</f>
        <v/>
      </c>
      <c r="P327" s="399" t="str">
        <f>IF(通常分様式!H336&lt;&gt;"",通常分様式!H336,"")</f>
        <v/>
      </c>
      <c r="Q327" s="399" t="str">
        <f>IF(通常分様式!I336&lt;&gt;"",通常分様式!I336,"")</f>
        <v/>
      </c>
      <c r="R327" s="399" t="str">
        <f>IF(通常分様式!J336&lt;&gt;"",通常分様式!J336,"")</f>
        <v/>
      </c>
      <c r="S327" s="399" t="str">
        <f>IF(通常分様式!K336&lt;&gt;"",通常分様式!K336,"")</f>
        <v/>
      </c>
      <c r="T327" s="399" t="str">
        <f>IF(通常分様式!L336&lt;&gt;"",通常分様式!L336,"")</f>
        <v/>
      </c>
      <c r="U327" s="417" t="str">
        <f>IF(通常分様式!M336&lt;&gt;"",通常分様式!M336,"")</f>
        <v/>
      </c>
      <c r="V327" s="399" t="str">
        <f>IF(通常分様式!N336&lt;&gt;"",通常分様式!N336,"")</f>
        <v/>
      </c>
      <c r="W327" s="417" t="str">
        <f>IF(通常分様式!O336&lt;&gt;"",通常分様式!O336,"")</f>
        <v/>
      </c>
      <c r="X327" s="417" t="str">
        <f>IF(通常分様式!P336&lt;&gt;"",通常分様式!P336,"")</f>
        <v/>
      </c>
      <c r="Y327" s="417" t="str">
        <f>IF(通常分様式!Q336&lt;&gt;"",通常分様式!Q336,"")</f>
        <v/>
      </c>
      <c r="Z327" s="399" t="str">
        <f>IF(通常分様式!R336&lt;&gt;"",通常分様式!R336,"")</f>
        <v/>
      </c>
      <c r="AA327" s="399" t="str">
        <f>IF(通常分様式!S336&lt;&gt;"",通常分様式!S336,"")</f>
        <v/>
      </c>
      <c r="AB327" s="399" t="str">
        <f>IF(通常分様式!T336&lt;&gt;"",通常分様式!T336,"")</f>
        <v/>
      </c>
      <c r="AC327" s="399" t="str">
        <f>IF(通常分様式!U336&lt;&gt;"",通常分様式!U336,"")</f>
        <v/>
      </c>
      <c r="AD327" s="399" t="str">
        <f>IF(通常分様式!V336&lt;&gt;"",通常分様式!V336,"")</f>
        <v/>
      </c>
      <c r="AE327" s="399" t="str">
        <f>IF(通常分様式!W336&lt;&gt;"",通常分様式!W336,"")</f>
        <v/>
      </c>
      <c r="AF327" s="399" t="str">
        <f>IF(通常分様式!X336&lt;&gt;"",通常分様式!X336,"")</f>
        <v/>
      </c>
      <c r="AG327" s="399" t="str">
        <f>IF(通常分様式!Y336&lt;&gt;"",通常分様式!Y336,"")</f>
        <v/>
      </c>
      <c r="AH327" s="399" t="str">
        <f>IF(通常分様式!Z336&lt;&gt;"",通常分様式!Z336,"")</f>
        <v/>
      </c>
      <c r="AI327" s="399" t="str">
        <f>IF(通常分様式!AA336&lt;&gt;"",通常分様式!AA336,"")</f>
        <v/>
      </c>
      <c r="AJ327" s="399" t="str">
        <f>IF(通常分様式!AB336&lt;&gt;"",通常分様式!AB336,"")</f>
        <v/>
      </c>
    </row>
    <row r="328" spans="1:36">
      <c r="A328" s="399" t="str">
        <f>IF(K328&lt;&gt;"",通常分様式!$G$3,"")</f>
        <v/>
      </c>
      <c r="B328" s="399" t="str">
        <f>IF(K328&lt;&gt;"",通常分様式!$G$4,"")</f>
        <v/>
      </c>
      <c r="C328" s="399" t="str">
        <f>IF(K328&lt;&gt;"",通常分様式!$G$5,"")</f>
        <v/>
      </c>
      <c r="D328" s="399"/>
      <c r="E328" s="399"/>
      <c r="F328" s="399"/>
      <c r="G328" s="399"/>
      <c r="H328" s="399"/>
      <c r="I328" s="399">
        <f>IF(通常分様式!A337&lt;&gt;"",通常分様式!A337,"")</f>
        <v>324</v>
      </c>
      <c r="J328" s="399" t="str">
        <f>IF(通常分様式!B337&lt;&gt;"",通常分様式!B337,"")</f>
        <v/>
      </c>
      <c r="K328" s="399" t="str">
        <f>IF(通常分様式!C337&lt;&gt;"",通常分様式!C337,"")</f>
        <v/>
      </c>
      <c r="L328" s="399" t="str">
        <f>IF(通常分様式!D337&lt;&gt;"",通常分様式!D337,"")</f>
        <v/>
      </c>
      <c r="M328" s="399" t="str">
        <f>IF(通常分様式!E337&lt;&gt;"",通常分様式!E337,"")</f>
        <v/>
      </c>
      <c r="N328" s="399" t="str">
        <f>IF(通常分様式!F337&lt;&gt;"",通常分様式!F337,"")</f>
        <v/>
      </c>
      <c r="O328" s="399" t="str">
        <f>IF(通常分様式!G337&lt;&gt;"",通常分様式!G337,"")</f>
        <v/>
      </c>
      <c r="P328" s="399" t="str">
        <f>IF(通常分様式!H337&lt;&gt;"",通常分様式!H337,"")</f>
        <v/>
      </c>
      <c r="Q328" s="399" t="str">
        <f>IF(通常分様式!I337&lt;&gt;"",通常分様式!I337,"")</f>
        <v/>
      </c>
      <c r="R328" s="399" t="str">
        <f>IF(通常分様式!J337&lt;&gt;"",通常分様式!J337,"")</f>
        <v/>
      </c>
      <c r="S328" s="399" t="str">
        <f>IF(通常分様式!K337&lt;&gt;"",通常分様式!K337,"")</f>
        <v/>
      </c>
      <c r="T328" s="399" t="str">
        <f>IF(通常分様式!L337&lt;&gt;"",通常分様式!L337,"")</f>
        <v/>
      </c>
      <c r="U328" s="417" t="str">
        <f>IF(通常分様式!M337&lt;&gt;"",通常分様式!M337,"")</f>
        <v/>
      </c>
      <c r="V328" s="399" t="str">
        <f>IF(通常分様式!N337&lt;&gt;"",通常分様式!N337,"")</f>
        <v/>
      </c>
      <c r="W328" s="417" t="str">
        <f>IF(通常分様式!O337&lt;&gt;"",通常分様式!O337,"")</f>
        <v/>
      </c>
      <c r="X328" s="417" t="str">
        <f>IF(通常分様式!P337&lt;&gt;"",通常分様式!P337,"")</f>
        <v/>
      </c>
      <c r="Y328" s="417" t="str">
        <f>IF(通常分様式!Q337&lt;&gt;"",通常分様式!Q337,"")</f>
        <v/>
      </c>
      <c r="Z328" s="399" t="str">
        <f>IF(通常分様式!R337&lt;&gt;"",通常分様式!R337,"")</f>
        <v/>
      </c>
      <c r="AA328" s="399" t="str">
        <f>IF(通常分様式!S337&lt;&gt;"",通常分様式!S337,"")</f>
        <v/>
      </c>
      <c r="AB328" s="399" t="str">
        <f>IF(通常分様式!T337&lt;&gt;"",通常分様式!T337,"")</f>
        <v/>
      </c>
      <c r="AC328" s="399" t="str">
        <f>IF(通常分様式!U337&lt;&gt;"",通常分様式!U337,"")</f>
        <v/>
      </c>
      <c r="AD328" s="399" t="str">
        <f>IF(通常分様式!V337&lt;&gt;"",通常分様式!V337,"")</f>
        <v/>
      </c>
      <c r="AE328" s="399" t="str">
        <f>IF(通常分様式!W337&lt;&gt;"",通常分様式!W337,"")</f>
        <v/>
      </c>
      <c r="AF328" s="399" t="str">
        <f>IF(通常分様式!X337&lt;&gt;"",通常分様式!X337,"")</f>
        <v/>
      </c>
      <c r="AG328" s="399" t="str">
        <f>IF(通常分様式!Y337&lt;&gt;"",通常分様式!Y337,"")</f>
        <v/>
      </c>
      <c r="AH328" s="399" t="str">
        <f>IF(通常分様式!Z337&lt;&gt;"",通常分様式!Z337,"")</f>
        <v/>
      </c>
      <c r="AI328" s="399" t="str">
        <f>IF(通常分様式!AA337&lt;&gt;"",通常分様式!AA337,"")</f>
        <v/>
      </c>
      <c r="AJ328" s="399" t="str">
        <f>IF(通常分様式!AB337&lt;&gt;"",通常分様式!AB337,"")</f>
        <v/>
      </c>
    </row>
    <row r="329" spans="1:36">
      <c r="A329" s="399" t="str">
        <f>IF(K329&lt;&gt;"",通常分様式!$G$3,"")</f>
        <v/>
      </c>
      <c r="B329" s="399" t="str">
        <f>IF(K329&lt;&gt;"",通常分様式!$G$4,"")</f>
        <v/>
      </c>
      <c r="C329" s="399" t="str">
        <f>IF(K329&lt;&gt;"",通常分様式!$G$5,"")</f>
        <v/>
      </c>
      <c r="D329" s="399"/>
      <c r="E329" s="399"/>
      <c r="F329" s="399"/>
      <c r="G329" s="399"/>
      <c r="H329" s="399"/>
      <c r="I329" s="399">
        <f>IF(通常分様式!A338&lt;&gt;"",通常分様式!A338,"")</f>
        <v>325</v>
      </c>
      <c r="J329" s="399" t="str">
        <f>IF(通常分様式!B338&lt;&gt;"",通常分様式!B338,"")</f>
        <v/>
      </c>
      <c r="K329" s="399" t="str">
        <f>IF(通常分様式!C338&lt;&gt;"",通常分様式!C338,"")</f>
        <v/>
      </c>
      <c r="L329" s="399" t="str">
        <f>IF(通常分様式!D338&lt;&gt;"",通常分様式!D338,"")</f>
        <v/>
      </c>
      <c r="M329" s="399" t="str">
        <f>IF(通常分様式!E338&lt;&gt;"",通常分様式!E338,"")</f>
        <v/>
      </c>
      <c r="N329" s="399" t="str">
        <f>IF(通常分様式!F338&lt;&gt;"",通常分様式!F338,"")</f>
        <v/>
      </c>
      <c r="O329" s="399" t="str">
        <f>IF(通常分様式!G338&lt;&gt;"",通常分様式!G338,"")</f>
        <v/>
      </c>
      <c r="P329" s="399" t="str">
        <f>IF(通常分様式!H338&lt;&gt;"",通常分様式!H338,"")</f>
        <v/>
      </c>
      <c r="Q329" s="399" t="str">
        <f>IF(通常分様式!I338&lt;&gt;"",通常分様式!I338,"")</f>
        <v/>
      </c>
      <c r="R329" s="399" t="str">
        <f>IF(通常分様式!J338&lt;&gt;"",通常分様式!J338,"")</f>
        <v/>
      </c>
      <c r="S329" s="399" t="str">
        <f>IF(通常分様式!K338&lt;&gt;"",通常分様式!K338,"")</f>
        <v/>
      </c>
      <c r="T329" s="399" t="str">
        <f>IF(通常分様式!L338&lt;&gt;"",通常分様式!L338,"")</f>
        <v/>
      </c>
      <c r="U329" s="417" t="str">
        <f>IF(通常分様式!M338&lt;&gt;"",通常分様式!M338,"")</f>
        <v/>
      </c>
      <c r="V329" s="399" t="str">
        <f>IF(通常分様式!N338&lt;&gt;"",通常分様式!N338,"")</f>
        <v/>
      </c>
      <c r="W329" s="417" t="str">
        <f>IF(通常分様式!O338&lt;&gt;"",通常分様式!O338,"")</f>
        <v/>
      </c>
      <c r="X329" s="417" t="str">
        <f>IF(通常分様式!P338&lt;&gt;"",通常分様式!P338,"")</f>
        <v/>
      </c>
      <c r="Y329" s="417" t="str">
        <f>IF(通常分様式!Q338&lt;&gt;"",通常分様式!Q338,"")</f>
        <v/>
      </c>
      <c r="Z329" s="399" t="str">
        <f>IF(通常分様式!R338&lt;&gt;"",通常分様式!R338,"")</f>
        <v/>
      </c>
      <c r="AA329" s="399" t="str">
        <f>IF(通常分様式!S338&lt;&gt;"",通常分様式!S338,"")</f>
        <v/>
      </c>
      <c r="AB329" s="399" t="str">
        <f>IF(通常分様式!T338&lt;&gt;"",通常分様式!T338,"")</f>
        <v/>
      </c>
      <c r="AC329" s="399" t="str">
        <f>IF(通常分様式!U338&lt;&gt;"",通常分様式!U338,"")</f>
        <v/>
      </c>
      <c r="AD329" s="399" t="str">
        <f>IF(通常分様式!V338&lt;&gt;"",通常分様式!V338,"")</f>
        <v/>
      </c>
      <c r="AE329" s="399" t="str">
        <f>IF(通常分様式!W338&lt;&gt;"",通常分様式!W338,"")</f>
        <v/>
      </c>
      <c r="AF329" s="399" t="str">
        <f>IF(通常分様式!X338&lt;&gt;"",通常分様式!X338,"")</f>
        <v/>
      </c>
      <c r="AG329" s="399" t="str">
        <f>IF(通常分様式!Y338&lt;&gt;"",通常分様式!Y338,"")</f>
        <v/>
      </c>
      <c r="AH329" s="399" t="str">
        <f>IF(通常分様式!Z338&lt;&gt;"",通常分様式!Z338,"")</f>
        <v/>
      </c>
      <c r="AI329" s="399" t="str">
        <f>IF(通常分様式!AA338&lt;&gt;"",通常分様式!AA338,"")</f>
        <v/>
      </c>
      <c r="AJ329" s="399" t="str">
        <f>IF(通常分様式!AB338&lt;&gt;"",通常分様式!AB338,"")</f>
        <v/>
      </c>
    </row>
    <row r="330" spans="1:36">
      <c r="A330" s="399" t="str">
        <f>IF(K330&lt;&gt;"",通常分様式!$G$3,"")</f>
        <v/>
      </c>
      <c r="B330" s="399" t="str">
        <f>IF(K330&lt;&gt;"",通常分様式!$G$4,"")</f>
        <v/>
      </c>
      <c r="C330" s="399" t="str">
        <f>IF(K330&lt;&gt;"",通常分様式!$G$5,"")</f>
        <v/>
      </c>
      <c r="D330" s="399"/>
      <c r="E330" s="399"/>
      <c r="F330" s="399"/>
      <c r="G330" s="399"/>
      <c r="H330" s="399"/>
      <c r="I330" s="399">
        <f>IF(通常分様式!A339&lt;&gt;"",通常分様式!A339,"")</f>
        <v>326</v>
      </c>
      <c r="J330" s="399" t="str">
        <f>IF(通常分様式!B339&lt;&gt;"",通常分様式!B339,"")</f>
        <v/>
      </c>
      <c r="K330" s="399" t="str">
        <f>IF(通常分様式!C339&lt;&gt;"",通常分様式!C339,"")</f>
        <v/>
      </c>
      <c r="L330" s="399" t="str">
        <f>IF(通常分様式!D339&lt;&gt;"",通常分様式!D339,"")</f>
        <v/>
      </c>
      <c r="M330" s="399" t="str">
        <f>IF(通常分様式!E339&lt;&gt;"",通常分様式!E339,"")</f>
        <v/>
      </c>
      <c r="N330" s="399" t="str">
        <f>IF(通常分様式!F339&lt;&gt;"",通常分様式!F339,"")</f>
        <v/>
      </c>
      <c r="O330" s="399" t="str">
        <f>IF(通常分様式!G339&lt;&gt;"",通常分様式!G339,"")</f>
        <v/>
      </c>
      <c r="P330" s="399" t="str">
        <f>IF(通常分様式!H339&lt;&gt;"",通常分様式!H339,"")</f>
        <v/>
      </c>
      <c r="Q330" s="399" t="str">
        <f>IF(通常分様式!I339&lt;&gt;"",通常分様式!I339,"")</f>
        <v/>
      </c>
      <c r="R330" s="399" t="str">
        <f>IF(通常分様式!J339&lt;&gt;"",通常分様式!J339,"")</f>
        <v/>
      </c>
      <c r="S330" s="399" t="str">
        <f>IF(通常分様式!K339&lt;&gt;"",通常分様式!K339,"")</f>
        <v/>
      </c>
      <c r="T330" s="399" t="str">
        <f>IF(通常分様式!L339&lt;&gt;"",通常分様式!L339,"")</f>
        <v/>
      </c>
      <c r="U330" s="417" t="str">
        <f>IF(通常分様式!M339&lt;&gt;"",通常分様式!M339,"")</f>
        <v/>
      </c>
      <c r="V330" s="399" t="str">
        <f>IF(通常分様式!N339&lt;&gt;"",通常分様式!N339,"")</f>
        <v/>
      </c>
      <c r="W330" s="417" t="str">
        <f>IF(通常分様式!O339&lt;&gt;"",通常分様式!O339,"")</f>
        <v/>
      </c>
      <c r="X330" s="417" t="str">
        <f>IF(通常分様式!P339&lt;&gt;"",通常分様式!P339,"")</f>
        <v/>
      </c>
      <c r="Y330" s="417" t="str">
        <f>IF(通常分様式!Q339&lt;&gt;"",通常分様式!Q339,"")</f>
        <v/>
      </c>
      <c r="Z330" s="399" t="str">
        <f>IF(通常分様式!R339&lt;&gt;"",通常分様式!R339,"")</f>
        <v/>
      </c>
      <c r="AA330" s="399" t="str">
        <f>IF(通常分様式!S339&lt;&gt;"",通常分様式!S339,"")</f>
        <v/>
      </c>
      <c r="AB330" s="399" t="str">
        <f>IF(通常分様式!T339&lt;&gt;"",通常分様式!T339,"")</f>
        <v/>
      </c>
      <c r="AC330" s="399" t="str">
        <f>IF(通常分様式!U339&lt;&gt;"",通常分様式!U339,"")</f>
        <v/>
      </c>
      <c r="AD330" s="399" t="str">
        <f>IF(通常分様式!V339&lt;&gt;"",通常分様式!V339,"")</f>
        <v/>
      </c>
      <c r="AE330" s="399" t="str">
        <f>IF(通常分様式!W339&lt;&gt;"",通常分様式!W339,"")</f>
        <v/>
      </c>
      <c r="AF330" s="399" t="str">
        <f>IF(通常分様式!X339&lt;&gt;"",通常分様式!X339,"")</f>
        <v/>
      </c>
      <c r="AG330" s="399" t="str">
        <f>IF(通常分様式!Y339&lt;&gt;"",通常分様式!Y339,"")</f>
        <v/>
      </c>
      <c r="AH330" s="399" t="str">
        <f>IF(通常分様式!Z339&lt;&gt;"",通常分様式!Z339,"")</f>
        <v/>
      </c>
      <c r="AI330" s="399" t="str">
        <f>IF(通常分様式!AA339&lt;&gt;"",通常分様式!AA339,"")</f>
        <v/>
      </c>
      <c r="AJ330" s="399" t="str">
        <f>IF(通常分様式!AB339&lt;&gt;"",通常分様式!AB339,"")</f>
        <v/>
      </c>
    </row>
    <row r="331" spans="1:36">
      <c r="A331" s="399" t="str">
        <f>IF(K331&lt;&gt;"",通常分様式!$G$3,"")</f>
        <v/>
      </c>
      <c r="B331" s="399" t="str">
        <f>IF(K331&lt;&gt;"",通常分様式!$G$4,"")</f>
        <v/>
      </c>
      <c r="C331" s="399" t="str">
        <f>IF(K331&lt;&gt;"",通常分様式!$G$5,"")</f>
        <v/>
      </c>
      <c r="D331" s="399"/>
      <c r="E331" s="399"/>
      <c r="F331" s="399"/>
      <c r="G331" s="399"/>
      <c r="H331" s="399"/>
      <c r="I331" s="399">
        <f>IF(通常分様式!A340&lt;&gt;"",通常分様式!A340,"")</f>
        <v>327</v>
      </c>
      <c r="J331" s="399" t="str">
        <f>IF(通常分様式!B340&lt;&gt;"",通常分様式!B340,"")</f>
        <v/>
      </c>
      <c r="K331" s="399" t="str">
        <f>IF(通常分様式!C340&lt;&gt;"",通常分様式!C340,"")</f>
        <v/>
      </c>
      <c r="L331" s="399" t="str">
        <f>IF(通常分様式!D340&lt;&gt;"",通常分様式!D340,"")</f>
        <v/>
      </c>
      <c r="M331" s="399" t="str">
        <f>IF(通常分様式!E340&lt;&gt;"",通常分様式!E340,"")</f>
        <v/>
      </c>
      <c r="N331" s="399" t="str">
        <f>IF(通常分様式!F340&lt;&gt;"",通常分様式!F340,"")</f>
        <v/>
      </c>
      <c r="O331" s="399" t="str">
        <f>IF(通常分様式!G340&lt;&gt;"",通常分様式!G340,"")</f>
        <v/>
      </c>
      <c r="P331" s="399" t="str">
        <f>IF(通常分様式!H340&lt;&gt;"",通常分様式!H340,"")</f>
        <v/>
      </c>
      <c r="Q331" s="399" t="str">
        <f>IF(通常分様式!I340&lt;&gt;"",通常分様式!I340,"")</f>
        <v/>
      </c>
      <c r="R331" s="399" t="str">
        <f>IF(通常分様式!J340&lt;&gt;"",通常分様式!J340,"")</f>
        <v/>
      </c>
      <c r="S331" s="399" t="str">
        <f>IF(通常分様式!K340&lt;&gt;"",通常分様式!K340,"")</f>
        <v/>
      </c>
      <c r="T331" s="399" t="str">
        <f>IF(通常分様式!L340&lt;&gt;"",通常分様式!L340,"")</f>
        <v/>
      </c>
      <c r="U331" s="417" t="str">
        <f>IF(通常分様式!M340&lt;&gt;"",通常分様式!M340,"")</f>
        <v/>
      </c>
      <c r="V331" s="399" t="str">
        <f>IF(通常分様式!N340&lt;&gt;"",通常分様式!N340,"")</f>
        <v/>
      </c>
      <c r="W331" s="417" t="str">
        <f>IF(通常分様式!O340&lt;&gt;"",通常分様式!O340,"")</f>
        <v/>
      </c>
      <c r="X331" s="417" t="str">
        <f>IF(通常分様式!P340&lt;&gt;"",通常分様式!P340,"")</f>
        <v/>
      </c>
      <c r="Y331" s="417" t="str">
        <f>IF(通常分様式!Q340&lt;&gt;"",通常分様式!Q340,"")</f>
        <v/>
      </c>
      <c r="Z331" s="399" t="str">
        <f>IF(通常分様式!R340&lt;&gt;"",通常分様式!R340,"")</f>
        <v/>
      </c>
      <c r="AA331" s="399" t="str">
        <f>IF(通常分様式!S340&lt;&gt;"",通常分様式!S340,"")</f>
        <v/>
      </c>
      <c r="AB331" s="399" t="str">
        <f>IF(通常分様式!T340&lt;&gt;"",通常分様式!T340,"")</f>
        <v/>
      </c>
      <c r="AC331" s="399" t="str">
        <f>IF(通常分様式!U340&lt;&gt;"",通常分様式!U340,"")</f>
        <v/>
      </c>
      <c r="AD331" s="399" t="str">
        <f>IF(通常分様式!V340&lt;&gt;"",通常分様式!V340,"")</f>
        <v/>
      </c>
      <c r="AE331" s="399" t="str">
        <f>IF(通常分様式!W340&lt;&gt;"",通常分様式!W340,"")</f>
        <v/>
      </c>
      <c r="AF331" s="399" t="str">
        <f>IF(通常分様式!X340&lt;&gt;"",通常分様式!X340,"")</f>
        <v/>
      </c>
      <c r="AG331" s="399" t="str">
        <f>IF(通常分様式!Y340&lt;&gt;"",通常分様式!Y340,"")</f>
        <v/>
      </c>
      <c r="AH331" s="399" t="str">
        <f>IF(通常分様式!Z340&lt;&gt;"",通常分様式!Z340,"")</f>
        <v/>
      </c>
      <c r="AI331" s="399" t="str">
        <f>IF(通常分様式!AA340&lt;&gt;"",通常分様式!AA340,"")</f>
        <v/>
      </c>
      <c r="AJ331" s="399" t="str">
        <f>IF(通常分様式!AB340&lt;&gt;"",通常分様式!AB340,"")</f>
        <v/>
      </c>
    </row>
    <row r="332" spans="1:36">
      <c r="A332" s="399" t="str">
        <f>IF(K332&lt;&gt;"",通常分様式!$G$3,"")</f>
        <v/>
      </c>
      <c r="B332" s="399" t="str">
        <f>IF(K332&lt;&gt;"",通常分様式!$G$4,"")</f>
        <v/>
      </c>
      <c r="C332" s="399" t="str">
        <f>IF(K332&lt;&gt;"",通常分様式!$G$5,"")</f>
        <v/>
      </c>
      <c r="D332" s="399"/>
      <c r="E332" s="399"/>
      <c r="F332" s="399"/>
      <c r="G332" s="399"/>
      <c r="H332" s="399"/>
      <c r="I332" s="399">
        <f>IF(通常分様式!A341&lt;&gt;"",通常分様式!A341,"")</f>
        <v>328</v>
      </c>
      <c r="J332" s="399" t="str">
        <f>IF(通常分様式!B341&lt;&gt;"",通常分様式!B341,"")</f>
        <v/>
      </c>
      <c r="K332" s="399" t="str">
        <f>IF(通常分様式!C341&lt;&gt;"",通常分様式!C341,"")</f>
        <v/>
      </c>
      <c r="L332" s="399" t="str">
        <f>IF(通常分様式!D341&lt;&gt;"",通常分様式!D341,"")</f>
        <v/>
      </c>
      <c r="M332" s="399" t="str">
        <f>IF(通常分様式!E341&lt;&gt;"",通常分様式!E341,"")</f>
        <v/>
      </c>
      <c r="N332" s="399" t="str">
        <f>IF(通常分様式!F341&lt;&gt;"",通常分様式!F341,"")</f>
        <v/>
      </c>
      <c r="O332" s="399" t="str">
        <f>IF(通常分様式!G341&lt;&gt;"",通常分様式!G341,"")</f>
        <v/>
      </c>
      <c r="P332" s="399" t="str">
        <f>IF(通常分様式!H341&lt;&gt;"",通常分様式!H341,"")</f>
        <v/>
      </c>
      <c r="Q332" s="399" t="str">
        <f>IF(通常分様式!I341&lt;&gt;"",通常分様式!I341,"")</f>
        <v/>
      </c>
      <c r="R332" s="399" t="str">
        <f>IF(通常分様式!J341&lt;&gt;"",通常分様式!J341,"")</f>
        <v/>
      </c>
      <c r="S332" s="399" t="str">
        <f>IF(通常分様式!K341&lt;&gt;"",通常分様式!K341,"")</f>
        <v/>
      </c>
      <c r="T332" s="399" t="str">
        <f>IF(通常分様式!L341&lt;&gt;"",通常分様式!L341,"")</f>
        <v/>
      </c>
      <c r="U332" s="417" t="str">
        <f>IF(通常分様式!M341&lt;&gt;"",通常分様式!M341,"")</f>
        <v/>
      </c>
      <c r="V332" s="399" t="str">
        <f>IF(通常分様式!N341&lt;&gt;"",通常分様式!N341,"")</f>
        <v/>
      </c>
      <c r="W332" s="417" t="str">
        <f>IF(通常分様式!O341&lt;&gt;"",通常分様式!O341,"")</f>
        <v/>
      </c>
      <c r="X332" s="417" t="str">
        <f>IF(通常分様式!P341&lt;&gt;"",通常分様式!P341,"")</f>
        <v/>
      </c>
      <c r="Y332" s="417" t="str">
        <f>IF(通常分様式!Q341&lt;&gt;"",通常分様式!Q341,"")</f>
        <v/>
      </c>
      <c r="Z332" s="399" t="str">
        <f>IF(通常分様式!R341&lt;&gt;"",通常分様式!R341,"")</f>
        <v/>
      </c>
      <c r="AA332" s="399" t="str">
        <f>IF(通常分様式!S341&lt;&gt;"",通常分様式!S341,"")</f>
        <v/>
      </c>
      <c r="AB332" s="399" t="str">
        <f>IF(通常分様式!T341&lt;&gt;"",通常分様式!T341,"")</f>
        <v/>
      </c>
      <c r="AC332" s="399" t="str">
        <f>IF(通常分様式!U341&lt;&gt;"",通常分様式!U341,"")</f>
        <v/>
      </c>
      <c r="AD332" s="399" t="str">
        <f>IF(通常分様式!V341&lt;&gt;"",通常分様式!V341,"")</f>
        <v/>
      </c>
      <c r="AE332" s="399" t="str">
        <f>IF(通常分様式!W341&lt;&gt;"",通常分様式!W341,"")</f>
        <v/>
      </c>
      <c r="AF332" s="399" t="str">
        <f>IF(通常分様式!X341&lt;&gt;"",通常分様式!X341,"")</f>
        <v/>
      </c>
      <c r="AG332" s="399" t="str">
        <f>IF(通常分様式!Y341&lt;&gt;"",通常分様式!Y341,"")</f>
        <v/>
      </c>
      <c r="AH332" s="399" t="str">
        <f>IF(通常分様式!Z341&lt;&gt;"",通常分様式!Z341,"")</f>
        <v/>
      </c>
      <c r="AI332" s="399" t="str">
        <f>IF(通常分様式!AA341&lt;&gt;"",通常分様式!AA341,"")</f>
        <v/>
      </c>
      <c r="AJ332" s="399" t="str">
        <f>IF(通常分様式!AB341&lt;&gt;"",通常分様式!AB341,"")</f>
        <v/>
      </c>
    </row>
    <row r="333" spans="1:36">
      <c r="A333" s="399" t="str">
        <f>IF(K333&lt;&gt;"",通常分様式!$G$3,"")</f>
        <v/>
      </c>
      <c r="B333" s="399" t="str">
        <f>IF(K333&lt;&gt;"",通常分様式!$G$4,"")</f>
        <v/>
      </c>
      <c r="C333" s="399" t="str">
        <f>IF(K333&lt;&gt;"",通常分様式!$G$5,"")</f>
        <v/>
      </c>
      <c r="D333" s="399"/>
      <c r="E333" s="399"/>
      <c r="F333" s="399"/>
      <c r="G333" s="399"/>
      <c r="H333" s="399"/>
      <c r="I333" s="399">
        <f>IF(通常分様式!A342&lt;&gt;"",通常分様式!A342,"")</f>
        <v>329</v>
      </c>
      <c r="J333" s="399" t="str">
        <f>IF(通常分様式!B342&lt;&gt;"",通常分様式!B342,"")</f>
        <v/>
      </c>
      <c r="K333" s="399" t="str">
        <f>IF(通常分様式!C342&lt;&gt;"",通常分様式!C342,"")</f>
        <v/>
      </c>
      <c r="L333" s="399" t="str">
        <f>IF(通常分様式!D342&lt;&gt;"",通常分様式!D342,"")</f>
        <v/>
      </c>
      <c r="M333" s="399" t="str">
        <f>IF(通常分様式!E342&lt;&gt;"",通常分様式!E342,"")</f>
        <v/>
      </c>
      <c r="N333" s="399" t="str">
        <f>IF(通常分様式!F342&lt;&gt;"",通常分様式!F342,"")</f>
        <v/>
      </c>
      <c r="O333" s="399" t="str">
        <f>IF(通常分様式!G342&lt;&gt;"",通常分様式!G342,"")</f>
        <v/>
      </c>
      <c r="P333" s="399" t="str">
        <f>IF(通常分様式!H342&lt;&gt;"",通常分様式!H342,"")</f>
        <v/>
      </c>
      <c r="Q333" s="399" t="str">
        <f>IF(通常分様式!I342&lt;&gt;"",通常分様式!I342,"")</f>
        <v/>
      </c>
      <c r="R333" s="399" t="str">
        <f>IF(通常分様式!J342&lt;&gt;"",通常分様式!J342,"")</f>
        <v/>
      </c>
      <c r="S333" s="399" t="str">
        <f>IF(通常分様式!K342&lt;&gt;"",通常分様式!K342,"")</f>
        <v/>
      </c>
      <c r="T333" s="399" t="str">
        <f>IF(通常分様式!L342&lt;&gt;"",通常分様式!L342,"")</f>
        <v/>
      </c>
      <c r="U333" s="417" t="str">
        <f>IF(通常分様式!M342&lt;&gt;"",通常分様式!M342,"")</f>
        <v/>
      </c>
      <c r="V333" s="399" t="str">
        <f>IF(通常分様式!N342&lt;&gt;"",通常分様式!N342,"")</f>
        <v/>
      </c>
      <c r="W333" s="417" t="str">
        <f>IF(通常分様式!O342&lt;&gt;"",通常分様式!O342,"")</f>
        <v/>
      </c>
      <c r="X333" s="417" t="str">
        <f>IF(通常分様式!P342&lt;&gt;"",通常分様式!P342,"")</f>
        <v/>
      </c>
      <c r="Y333" s="417" t="str">
        <f>IF(通常分様式!Q342&lt;&gt;"",通常分様式!Q342,"")</f>
        <v/>
      </c>
      <c r="Z333" s="399" t="str">
        <f>IF(通常分様式!R342&lt;&gt;"",通常分様式!R342,"")</f>
        <v/>
      </c>
      <c r="AA333" s="399" t="str">
        <f>IF(通常分様式!S342&lt;&gt;"",通常分様式!S342,"")</f>
        <v/>
      </c>
      <c r="AB333" s="399" t="str">
        <f>IF(通常分様式!T342&lt;&gt;"",通常分様式!T342,"")</f>
        <v/>
      </c>
      <c r="AC333" s="399" t="str">
        <f>IF(通常分様式!U342&lt;&gt;"",通常分様式!U342,"")</f>
        <v/>
      </c>
      <c r="AD333" s="399" t="str">
        <f>IF(通常分様式!V342&lt;&gt;"",通常分様式!V342,"")</f>
        <v/>
      </c>
      <c r="AE333" s="399" t="str">
        <f>IF(通常分様式!W342&lt;&gt;"",通常分様式!W342,"")</f>
        <v/>
      </c>
      <c r="AF333" s="399" t="str">
        <f>IF(通常分様式!X342&lt;&gt;"",通常分様式!X342,"")</f>
        <v/>
      </c>
      <c r="AG333" s="399" t="str">
        <f>IF(通常分様式!Y342&lt;&gt;"",通常分様式!Y342,"")</f>
        <v/>
      </c>
      <c r="AH333" s="399" t="str">
        <f>IF(通常分様式!Z342&lt;&gt;"",通常分様式!Z342,"")</f>
        <v/>
      </c>
      <c r="AI333" s="399" t="str">
        <f>IF(通常分様式!AA342&lt;&gt;"",通常分様式!AA342,"")</f>
        <v/>
      </c>
      <c r="AJ333" s="399" t="str">
        <f>IF(通常分様式!AB342&lt;&gt;"",通常分様式!AB342,"")</f>
        <v/>
      </c>
    </row>
    <row r="334" spans="1:36">
      <c r="A334" s="399" t="str">
        <f>IF(K334&lt;&gt;"",通常分様式!$G$3,"")</f>
        <v/>
      </c>
      <c r="B334" s="399" t="str">
        <f>IF(K334&lt;&gt;"",通常分様式!$G$4,"")</f>
        <v/>
      </c>
      <c r="C334" s="399" t="str">
        <f>IF(K334&lt;&gt;"",通常分様式!$G$5,"")</f>
        <v/>
      </c>
      <c r="D334" s="399"/>
      <c r="E334" s="399"/>
      <c r="F334" s="399"/>
      <c r="G334" s="399"/>
      <c r="H334" s="399"/>
      <c r="I334" s="399">
        <f>IF(通常分様式!A343&lt;&gt;"",通常分様式!A343,"")</f>
        <v>330</v>
      </c>
      <c r="J334" s="399" t="str">
        <f>IF(通常分様式!B343&lt;&gt;"",通常分様式!B343,"")</f>
        <v/>
      </c>
      <c r="K334" s="399" t="str">
        <f>IF(通常分様式!C343&lt;&gt;"",通常分様式!C343,"")</f>
        <v/>
      </c>
      <c r="L334" s="399" t="str">
        <f>IF(通常分様式!D343&lt;&gt;"",通常分様式!D343,"")</f>
        <v/>
      </c>
      <c r="M334" s="399" t="str">
        <f>IF(通常分様式!E343&lt;&gt;"",通常分様式!E343,"")</f>
        <v/>
      </c>
      <c r="N334" s="399" t="str">
        <f>IF(通常分様式!F343&lt;&gt;"",通常分様式!F343,"")</f>
        <v/>
      </c>
      <c r="O334" s="399" t="str">
        <f>IF(通常分様式!G343&lt;&gt;"",通常分様式!G343,"")</f>
        <v/>
      </c>
      <c r="P334" s="399" t="str">
        <f>IF(通常分様式!H343&lt;&gt;"",通常分様式!H343,"")</f>
        <v/>
      </c>
      <c r="Q334" s="399" t="str">
        <f>IF(通常分様式!I343&lt;&gt;"",通常分様式!I343,"")</f>
        <v/>
      </c>
      <c r="R334" s="399" t="str">
        <f>IF(通常分様式!J343&lt;&gt;"",通常分様式!J343,"")</f>
        <v/>
      </c>
      <c r="S334" s="399" t="str">
        <f>IF(通常分様式!K343&lt;&gt;"",通常分様式!K343,"")</f>
        <v/>
      </c>
      <c r="T334" s="399" t="str">
        <f>IF(通常分様式!L343&lt;&gt;"",通常分様式!L343,"")</f>
        <v/>
      </c>
      <c r="U334" s="417" t="str">
        <f>IF(通常分様式!M343&lt;&gt;"",通常分様式!M343,"")</f>
        <v/>
      </c>
      <c r="V334" s="399" t="str">
        <f>IF(通常分様式!N343&lt;&gt;"",通常分様式!N343,"")</f>
        <v/>
      </c>
      <c r="W334" s="417" t="str">
        <f>IF(通常分様式!O343&lt;&gt;"",通常分様式!O343,"")</f>
        <v/>
      </c>
      <c r="X334" s="417" t="str">
        <f>IF(通常分様式!P343&lt;&gt;"",通常分様式!P343,"")</f>
        <v/>
      </c>
      <c r="Y334" s="417" t="str">
        <f>IF(通常分様式!Q343&lt;&gt;"",通常分様式!Q343,"")</f>
        <v/>
      </c>
      <c r="Z334" s="399" t="str">
        <f>IF(通常分様式!R343&lt;&gt;"",通常分様式!R343,"")</f>
        <v/>
      </c>
      <c r="AA334" s="399" t="str">
        <f>IF(通常分様式!S343&lt;&gt;"",通常分様式!S343,"")</f>
        <v/>
      </c>
      <c r="AB334" s="399" t="str">
        <f>IF(通常分様式!T343&lt;&gt;"",通常分様式!T343,"")</f>
        <v/>
      </c>
      <c r="AC334" s="399" t="str">
        <f>IF(通常分様式!U343&lt;&gt;"",通常分様式!U343,"")</f>
        <v/>
      </c>
      <c r="AD334" s="399" t="str">
        <f>IF(通常分様式!V343&lt;&gt;"",通常分様式!V343,"")</f>
        <v/>
      </c>
      <c r="AE334" s="399" t="str">
        <f>IF(通常分様式!W343&lt;&gt;"",通常分様式!W343,"")</f>
        <v/>
      </c>
      <c r="AF334" s="399" t="str">
        <f>IF(通常分様式!X343&lt;&gt;"",通常分様式!X343,"")</f>
        <v/>
      </c>
      <c r="AG334" s="399" t="str">
        <f>IF(通常分様式!Y343&lt;&gt;"",通常分様式!Y343,"")</f>
        <v/>
      </c>
      <c r="AH334" s="399" t="str">
        <f>IF(通常分様式!Z343&lt;&gt;"",通常分様式!Z343,"")</f>
        <v/>
      </c>
      <c r="AI334" s="399" t="str">
        <f>IF(通常分様式!AA343&lt;&gt;"",通常分様式!AA343,"")</f>
        <v/>
      </c>
      <c r="AJ334" s="399" t="str">
        <f>IF(通常分様式!AB343&lt;&gt;"",通常分様式!AB343,"")</f>
        <v/>
      </c>
    </row>
    <row r="335" spans="1:36">
      <c r="A335" s="399" t="str">
        <f>IF(K335&lt;&gt;"",通常分様式!$G$3,"")</f>
        <v/>
      </c>
      <c r="B335" s="399" t="str">
        <f>IF(K335&lt;&gt;"",通常分様式!$G$4,"")</f>
        <v/>
      </c>
      <c r="C335" s="399" t="str">
        <f>IF(K335&lt;&gt;"",通常分様式!$G$5,"")</f>
        <v/>
      </c>
      <c r="D335" s="399"/>
      <c r="E335" s="399"/>
      <c r="F335" s="399"/>
      <c r="G335" s="399"/>
      <c r="H335" s="399"/>
      <c r="I335" s="399">
        <f>IF(通常分様式!A344&lt;&gt;"",通常分様式!A344,"")</f>
        <v>331</v>
      </c>
      <c r="J335" s="399" t="str">
        <f>IF(通常分様式!B344&lt;&gt;"",通常分様式!B344,"")</f>
        <v/>
      </c>
      <c r="K335" s="399" t="str">
        <f>IF(通常分様式!C344&lt;&gt;"",通常分様式!C344,"")</f>
        <v/>
      </c>
      <c r="L335" s="399" t="str">
        <f>IF(通常分様式!D344&lt;&gt;"",通常分様式!D344,"")</f>
        <v/>
      </c>
      <c r="M335" s="399" t="str">
        <f>IF(通常分様式!E344&lt;&gt;"",通常分様式!E344,"")</f>
        <v/>
      </c>
      <c r="N335" s="399" t="str">
        <f>IF(通常分様式!F344&lt;&gt;"",通常分様式!F344,"")</f>
        <v/>
      </c>
      <c r="O335" s="399" t="str">
        <f>IF(通常分様式!G344&lt;&gt;"",通常分様式!G344,"")</f>
        <v/>
      </c>
      <c r="P335" s="399" t="str">
        <f>IF(通常分様式!H344&lt;&gt;"",通常分様式!H344,"")</f>
        <v/>
      </c>
      <c r="Q335" s="399" t="str">
        <f>IF(通常分様式!I344&lt;&gt;"",通常分様式!I344,"")</f>
        <v/>
      </c>
      <c r="R335" s="399" t="str">
        <f>IF(通常分様式!J344&lt;&gt;"",通常分様式!J344,"")</f>
        <v/>
      </c>
      <c r="S335" s="399" t="str">
        <f>IF(通常分様式!K344&lt;&gt;"",通常分様式!K344,"")</f>
        <v/>
      </c>
      <c r="T335" s="399" t="str">
        <f>IF(通常分様式!L344&lt;&gt;"",通常分様式!L344,"")</f>
        <v/>
      </c>
      <c r="U335" s="417" t="str">
        <f>IF(通常分様式!M344&lt;&gt;"",通常分様式!M344,"")</f>
        <v/>
      </c>
      <c r="V335" s="399" t="str">
        <f>IF(通常分様式!N344&lt;&gt;"",通常分様式!N344,"")</f>
        <v/>
      </c>
      <c r="W335" s="417" t="str">
        <f>IF(通常分様式!O344&lt;&gt;"",通常分様式!O344,"")</f>
        <v/>
      </c>
      <c r="X335" s="417" t="str">
        <f>IF(通常分様式!P344&lt;&gt;"",通常分様式!P344,"")</f>
        <v/>
      </c>
      <c r="Y335" s="417" t="str">
        <f>IF(通常分様式!Q344&lt;&gt;"",通常分様式!Q344,"")</f>
        <v/>
      </c>
      <c r="Z335" s="399" t="str">
        <f>IF(通常分様式!R344&lt;&gt;"",通常分様式!R344,"")</f>
        <v/>
      </c>
      <c r="AA335" s="399" t="str">
        <f>IF(通常分様式!S344&lt;&gt;"",通常分様式!S344,"")</f>
        <v/>
      </c>
      <c r="AB335" s="399" t="str">
        <f>IF(通常分様式!T344&lt;&gt;"",通常分様式!T344,"")</f>
        <v/>
      </c>
      <c r="AC335" s="399" t="str">
        <f>IF(通常分様式!U344&lt;&gt;"",通常分様式!U344,"")</f>
        <v/>
      </c>
      <c r="AD335" s="399" t="str">
        <f>IF(通常分様式!V344&lt;&gt;"",通常分様式!V344,"")</f>
        <v/>
      </c>
      <c r="AE335" s="399" t="str">
        <f>IF(通常分様式!W344&lt;&gt;"",通常分様式!W344,"")</f>
        <v/>
      </c>
      <c r="AF335" s="399" t="str">
        <f>IF(通常分様式!X344&lt;&gt;"",通常分様式!X344,"")</f>
        <v/>
      </c>
      <c r="AG335" s="399" t="str">
        <f>IF(通常分様式!Y344&lt;&gt;"",通常分様式!Y344,"")</f>
        <v/>
      </c>
      <c r="AH335" s="399" t="str">
        <f>IF(通常分様式!Z344&lt;&gt;"",通常分様式!Z344,"")</f>
        <v/>
      </c>
      <c r="AI335" s="399" t="str">
        <f>IF(通常分様式!AA344&lt;&gt;"",通常分様式!AA344,"")</f>
        <v/>
      </c>
      <c r="AJ335" s="399" t="str">
        <f>IF(通常分様式!AB344&lt;&gt;"",通常分様式!AB344,"")</f>
        <v/>
      </c>
    </row>
    <row r="336" spans="1:36">
      <c r="A336" s="399" t="str">
        <f>IF(K336&lt;&gt;"",通常分様式!$G$3,"")</f>
        <v/>
      </c>
      <c r="B336" s="399" t="str">
        <f>IF(K336&lt;&gt;"",通常分様式!$G$4,"")</f>
        <v/>
      </c>
      <c r="C336" s="399" t="str">
        <f>IF(K336&lt;&gt;"",通常分様式!$G$5,"")</f>
        <v/>
      </c>
      <c r="D336" s="399"/>
      <c r="E336" s="399"/>
      <c r="F336" s="399"/>
      <c r="G336" s="399"/>
      <c r="H336" s="399"/>
      <c r="I336" s="399">
        <f>IF(通常分様式!A345&lt;&gt;"",通常分様式!A345,"")</f>
        <v>332</v>
      </c>
      <c r="J336" s="399" t="str">
        <f>IF(通常分様式!B345&lt;&gt;"",通常分様式!B345,"")</f>
        <v/>
      </c>
      <c r="K336" s="399" t="str">
        <f>IF(通常分様式!C345&lt;&gt;"",通常分様式!C345,"")</f>
        <v/>
      </c>
      <c r="L336" s="399" t="str">
        <f>IF(通常分様式!D345&lt;&gt;"",通常分様式!D345,"")</f>
        <v/>
      </c>
      <c r="M336" s="399" t="str">
        <f>IF(通常分様式!E345&lt;&gt;"",通常分様式!E345,"")</f>
        <v/>
      </c>
      <c r="N336" s="399" t="str">
        <f>IF(通常分様式!F345&lt;&gt;"",通常分様式!F345,"")</f>
        <v/>
      </c>
      <c r="O336" s="399" t="str">
        <f>IF(通常分様式!G345&lt;&gt;"",通常分様式!G345,"")</f>
        <v/>
      </c>
      <c r="P336" s="399" t="str">
        <f>IF(通常分様式!H345&lt;&gt;"",通常分様式!H345,"")</f>
        <v/>
      </c>
      <c r="Q336" s="399" t="str">
        <f>IF(通常分様式!I345&lt;&gt;"",通常分様式!I345,"")</f>
        <v/>
      </c>
      <c r="R336" s="399" t="str">
        <f>IF(通常分様式!J345&lt;&gt;"",通常分様式!J345,"")</f>
        <v/>
      </c>
      <c r="S336" s="399" t="str">
        <f>IF(通常分様式!K345&lt;&gt;"",通常分様式!K345,"")</f>
        <v/>
      </c>
      <c r="T336" s="399" t="str">
        <f>IF(通常分様式!L345&lt;&gt;"",通常分様式!L345,"")</f>
        <v/>
      </c>
      <c r="U336" s="417" t="str">
        <f>IF(通常分様式!M345&lt;&gt;"",通常分様式!M345,"")</f>
        <v/>
      </c>
      <c r="V336" s="399" t="str">
        <f>IF(通常分様式!N345&lt;&gt;"",通常分様式!N345,"")</f>
        <v/>
      </c>
      <c r="W336" s="417" t="str">
        <f>IF(通常分様式!O345&lt;&gt;"",通常分様式!O345,"")</f>
        <v/>
      </c>
      <c r="X336" s="417" t="str">
        <f>IF(通常分様式!P345&lt;&gt;"",通常分様式!P345,"")</f>
        <v/>
      </c>
      <c r="Y336" s="417" t="str">
        <f>IF(通常分様式!Q345&lt;&gt;"",通常分様式!Q345,"")</f>
        <v/>
      </c>
      <c r="Z336" s="399" t="str">
        <f>IF(通常分様式!R345&lt;&gt;"",通常分様式!R345,"")</f>
        <v/>
      </c>
      <c r="AA336" s="399" t="str">
        <f>IF(通常分様式!S345&lt;&gt;"",通常分様式!S345,"")</f>
        <v/>
      </c>
      <c r="AB336" s="399" t="str">
        <f>IF(通常分様式!T345&lt;&gt;"",通常分様式!T345,"")</f>
        <v/>
      </c>
      <c r="AC336" s="399" t="str">
        <f>IF(通常分様式!U345&lt;&gt;"",通常分様式!U345,"")</f>
        <v/>
      </c>
      <c r="AD336" s="399" t="str">
        <f>IF(通常分様式!V345&lt;&gt;"",通常分様式!V345,"")</f>
        <v/>
      </c>
      <c r="AE336" s="399" t="str">
        <f>IF(通常分様式!W345&lt;&gt;"",通常分様式!W345,"")</f>
        <v/>
      </c>
      <c r="AF336" s="399" t="str">
        <f>IF(通常分様式!X345&lt;&gt;"",通常分様式!X345,"")</f>
        <v/>
      </c>
      <c r="AG336" s="399" t="str">
        <f>IF(通常分様式!Y345&lt;&gt;"",通常分様式!Y345,"")</f>
        <v/>
      </c>
      <c r="AH336" s="399" t="str">
        <f>IF(通常分様式!Z345&lt;&gt;"",通常分様式!Z345,"")</f>
        <v/>
      </c>
      <c r="AI336" s="399" t="str">
        <f>IF(通常分様式!AA345&lt;&gt;"",通常分様式!AA345,"")</f>
        <v/>
      </c>
      <c r="AJ336" s="399" t="str">
        <f>IF(通常分様式!AB345&lt;&gt;"",通常分様式!AB345,"")</f>
        <v/>
      </c>
    </row>
    <row r="337" spans="1:36">
      <c r="A337" s="399" t="str">
        <f>IF(K337&lt;&gt;"",通常分様式!$G$3,"")</f>
        <v/>
      </c>
      <c r="B337" s="399" t="str">
        <f>IF(K337&lt;&gt;"",通常分様式!$G$4,"")</f>
        <v/>
      </c>
      <c r="C337" s="399" t="str">
        <f>IF(K337&lt;&gt;"",通常分様式!$G$5,"")</f>
        <v/>
      </c>
      <c r="D337" s="399"/>
      <c r="E337" s="399"/>
      <c r="F337" s="399"/>
      <c r="G337" s="399"/>
      <c r="H337" s="399"/>
      <c r="I337" s="399">
        <f>IF(通常分様式!A346&lt;&gt;"",通常分様式!A346,"")</f>
        <v>333</v>
      </c>
      <c r="J337" s="399" t="str">
        <f>IF(通常分様式!B346&lt;&gt;"",通常分様式!B346,"")</f>
        <v/>
      </c>
      <c r="K337" s="399" t="str">
        <f>IF(通常分様式!C346&lt;&gt;"",通常分様式!C346,"")</f>
        <v/>
      </c>
      <c r="L337" s="399" t="str">
        <f>IF(通常分様式!D346&lt;&gt;"",通常分様式!D346,"")</f>
        <v/>
      </c>
      <c r="M337" s="399" t="str">
        <f>IF(通常分様式!E346&lt;&gt;"",通常分様式!E346,"")</f>
        <v/>
      </c>
      <c r="N337" s="399" t="str">
        <f>IF(通常分様式!F346&lt;&gt;"",通常分様式!F346,"")</f>
        <v/>
      </c>
      <c r="O337" s="399" t="str">
        <f>IF(通常分様式!G346&lt;&gt;"",通常分様式!G346,"")</f>
        <v/>
      </c>
      <c r="P337" s="399" t="str">
        <f>IF(通常分様式!H346&lt;&gt;"",通常分様式!H346,"")</f>
        <v/>
      </c>
      <c r="Q337" s="399" t="str">
        <f>IF(通常分様式!I346&lt;&gt;"",通常分様式!I346,"")</f>
        <v/>
      </c>
      <c r="R337" s="399" t="str">
        <f>IF(通常分様式!J346&lt;&gt;"",通常分様式!J346,"")</f>
        <v/>
      </c>
      <c r="S337" s="399" t="str">
        <f>IF(通常分様式!K346&lt;&gt;"",通常分様式!K346,"")</f>
        <v/>
      </c>
      <c r="T337" s="399" t="str">
        <f>IF(通常分様式!L346&lt;&gt;"",通常分様式!L346,"")</f>
        <v/>
      </c>
      <c r="U337" s="417" t="str">
        <f>IF(通常分様式!M346&lt;&gt;"",通常分様式!M346,"")</f>
        <v/>
      </c>
      <c r="V337" s="399" t="str">
        <f>IF(通常分様式!N346&lt;&gt;"",通常分様式!N346,"")</f>
        <v/>
      </c>
      <c r="W337" s="417" t="str">
        <f>IF(通常分様式!O346&lt;&gt;"",通常分様式!O346,"")</f>
        <v/>
      </c>
      <c r="X337" s="417" t="str">
        <f>IF(通常分様式!P346&lt;&gt;"",通常分様式!P346,"")</f>
        <v/>
      </c>
      <c r="Y337" s="417" t="str">
        <f>IF(通常分様式!Q346&lt;&gt;"",通常分様式!Q346,"")</f>
        <v/>
      </c>
      <c r="Z337" s="399" t="str">
        <f>IF(通常分様式!R346&lt;&gt;"",通常分様式!R346,"")</f>
        <v/>
      </c>
      <c r="AA337" s="399" t="str">
        <f>IF(通常分様式!S346&lt;&gt;"",通常分様式!S346,"")</f>
        <v/>
      </c>
      <c r="AB337" s="399" t="str">
        <f>IF(通常分様式!T346&lt;&gt;"",通常分様式!T346,"")</f>
        <v/>
      </c>
      <c r="AC337" s="399" t="str">
        <f>IF(通常分様式!U346&lt;&gt;"",通常分様式!U346,"")</f>
        <v/>
      </c>
      <c r="AD337" s="399" t="str">
        <f>IF(通常分様式!V346&lt;&gt;"",通常分様式!V346,"")</f>
        <v/>
      </c>
      <c r="AE337" s="399" t="str">
        <f>IF(通常分様式!W346&lt;&gt;"",通常分様式!W346,"")</f>
        <v/>
      </c>
      <c r="AF337" s="399" t="str">
        <f>IF(通常分様式!X346&lt;&gt;"",通常分様式!X346,"")</f>
        <v/>
      </c>
      <c r="AG337" s="399" t="str">
        <f>IF(通常分様式!Y346&lt;&gt;"",通常分様式!Y346,"")</f>
        <v/>
      </c>
      <c r="AH337" s="399" t="str">
        <f>IF(通常分様式!Z346&lt;&gt;"",通常分様式!Z346,"")</f>
        <v/>
      </c>
      <c r="AI337" s="399" t="str">
        <f>IF(通常分様式!AA346&lt;&gt;"",通常分様式!AA346,"")</f>
        <v/>
      </c>
      <c r="AJ337" s="399" t="str">
        <f>IF(通常分様式!AB346&lt;&gt;"",通常分様式!AB346,"")</f>
        <v/>
      </c>
    </row>
    <row r="338" spans="1:36">
      <c r="A338" s="399" t="str">
        <f>IF(K338&lt;&gt;"",通常分様式!$G$3,"")</f>
        <v/>
      </c>
      <c r="B338" s="399" t="str">
        <f>IF(K338&lt;&gt;"",通常分様式!$G$4,"")</f>
        <v/>
      </c>
      <c r="C338" s="399" t="str">
        <f>IF(K338&lt;&gt;"",通常分様式!$G$5,"")</f>
        <v/>
      </c>
      <c r="D338" s="399"/>
      <c r="E338" s="399"/>
      <c r="F338" s="399"/>
      <c r="G338" s="399"/>
      <c r="H338" s="399"/>
      <c r="I338" s="399">
        <f>IF(通常分様式!A347&lt;&gt;"",通常分様式!A347,"")</f>
        <v>334</v>
      </c>
      <c r="J338" s="399" t="str">
        <f>IF(通常分様式!B347&lt;&gt;"",通常分様式!B347,"")</f>
        <v/>
      </c>
      <c r="K338" s="399" t="str">
        <f>IF(通常分様式!C347&lt;&gt;"",通常分様式!C347,"")</f>
        <v/>
      </c>
      <c r="L338" s="399" t="str">
        <f>IF(通常分様式!D347&lt;&gt;"",通常分様式!D347,"")</f>
        <v/>
      </c>
      <c r="M338" s="399" t="str">
        <f>IF(通常分様式!E347&lt;&gt;"",通常分様式!E347,"")</f>
        <v/>
      </c>
      <c r="N338" s="399" t="str">
        <f>IF(通常分様式!F347&lt;&gt;"",通常分様式!F347,"")</f>
        <v/>
      </c>
      <c r="O338" s="399" t="str">
        <f>IF(通常分様式!G347&lt;&gt;"",通常分様式!G347,"")</f>
        <v/>
      </c>
      <c r="P338" s="399" t="str">
        <f>IF(通常分様式!H347&lt;&gt;"",通常分様式!H347,"")</f>
        <v/>
      </c>
      <c r="Q338" s="399" t="str">
        <f>IF(通常分様式!I347&lt;&gt;"",通常分様式!I347,"")</f>
        <v/>
      </c>
      <c r="R338" s="399" t="str">
        <f>IF(通常分様式!J347&lt;&gt;"",通常分様式!J347,"")</f>
        <v/>
      </c>
      <c r="S338" s="399" t="str">
        <f>IF(通常分様式!K347&lt;&gt;"",通常分様式!K347,"")</f>
        <v/>
      </c>
      <c r="T338" s="399" t="str">
        <f>IF(通常分様式!L347&lt;&gt;"",通常分様式!L347,"")</f>
        <v/>
      </c>
      <c r="U338" s="417" t="str">
        <f>IF(通常分様式!M347&lt;&gt;"",通常分様式!M347,"")</f>
        <v/>
      </c>
      <c r="V338" s="399" t="str">
        <f>IF(通常分様式!N347&lt;&gt;"",通常分様式!N347,"")</f>
        <v/>
      </c>
      <c r="W338" s="417" t="str">
        <f>IF(通常分様式!O347&lt;&gt;"",通常分様式!O347,"")</f>
        <v/>
      </c>
      <c r="X338" s="417" t="str">
        <f>IF(通常分様式!P347&lt;&gt;"",通常分様式!P347,"")</f>
        <v/>
      </c>
      <c r="Y338" s="417" t="str">
        <f>IF(通常分様式!Q347&lt;&gt;"",通常分様式!Q347,"")</f>
        <v/>
      </c>
      <c r="Z338" s="399" t="str">
        <f>IF(通常分様式!R347&lt;&gt;"",通常分様式!R347,"")</f>
        <v/>
      </c>
      <c r="AA338" s="399" t="str">
        <f>IF(通常分様式!S347&lt;&gt;"",通常分様式!S347,"")</f>
        <v/>
      </c>
      <c r="AB338" s="399" t="str">
        <f>IF(通常分様式!T347&lt;&gt;"",通常分様式!T347,"")</f>
        <v/>
      </c>
      <c r="AC338" s="399" t="str">
        <f>IF(通常分様式!U347&lt;&gt;"",通常分様式!U347,"")</f>
        <v/>
      </c>
      <c r="AD338" s="399" t="str">
        <f>IF(通常分様式!V347&lt;&gt;"",通常分様式!V347,"")</f>
        <v/>
      </c>
      <c r="AE338" s="399" t="str">
        <f>IF(通常分様式!W347&lt;&gt;"",通常分様式!W347,"")</f>
        <v/>
      </c>
      <c r="AF338" s="399" t="str">
        <f>IF(通常分様式!X347&lt;&gt;"",通常分様式!X347,"")</f>
        <v/>
      </c>
      <c r="AG338" s="399" t="str">
        <f>IF(通常分様式!Y347&lt;&gt;"",通常分様式!Y347,"")</f>
        <v/>
      </c>
      <c r="AH338" s="399" t="str">
        <f>IF(通常分様式!Z347&lt;&gt;"",通常分様式!Z347,"")</f>
        <v/>
      </c>
      <c r="AI338" s="399" t="str">
        <f>IF(通常分様式!AA347&lt;&gt;"",通常分様式!AA347,"")</f>
        <v/>
      </c>
      <c r="AJ338" s="399" t="str">
        <f>IF(通常分様式!AB347&lt;&gt;"",通常分様式!AB347,"")</f>
        <v/>
      </c>
    </row>
    <row r="339" spans="1:36">
      <c r="A339" s="399" t="str">
        <f>IF(K339&lt;&gt;"",通常分様式!$G$3,"")</f>
        <v/>
      </c>
      <c r="B339" s="399" t="str">
        <f>IF(K339&lt;&gt;"",通常分様式!$G$4,"")</f>
        <v/>
      </c>
      <c r="C339" s="399" t="str">
        <f>IF(K339&lt;&gt;"",通常分様式!$G$5,"")</f>
        <v/>
      </c>
      <c r="D339" s="399"/>
      <c r="E339" s="399"/>
      <c r="F339" s="399"/>
      <c r="G339" s="399"/>
      <c r="H339" s="399"/>
      <c r="I339" s="399">
        <f>IF(通常分様式!A348&lt;&gt;"",通常分様式!A348,"")</f>
        <v>335</v>
      </c>
      <c r="J339" s="399" t="str">
        <f>IF(通常分様式!B348&lt;&gt;"",通常分様式!B348,"")</f>
        <v/>
      </c>
      <c r="K339" s="399" t="str">
        <f>IF(通常分様式!C348&lt;&gt;"",通常分様式!C348,"")</f>
        <v/>
      </c>
      <c r="L339" s="399" t="str">
        <f>IF(通常分様式!D348&lt;&gt;"",通常分様式!D348,"")</f>
        <v/>
      </c>
      <c r="M339" s="399" t="str">
        <f>IF(通常分様式!E348&lt;&gt;"",通常分様式!E348,"")</f>
        <v/>
      </c>
      <c r="N339" s="399" t="str">
        <f>IF(通常分様式!F348&lt;&gt;"",通常分様式!F348,"")</f>
        <v/>
      </c>
      <c r="O339" s="399" t="str">
        <f>IF(通常分様式!G348&lt;&gt;"",通常分様式!G348,"")</f>
        <v/>
      </c>
      <c r="P339" s="399" t="str">
        <f>IF(通常分様式!H348&lt;&gt;"",通常分様式!H348,"")</f>
        <v/>
      </c>
      <c r="Q339" s="399" t="str">
        <f>IF(通常分様式!I348&lt;&gt;"",通常分様式!I348,"")</f>
        <v/>
      </c>
      <c r="R339" s="399" t="str">
        <f>IF(通常分様式!J348&lt;&gt;"",通常分様式!J348,"")</f>
        <v/>
      </c>
      <c r="S339" s="399" t="str">
        <f>IF(通常分様式!K348&lt;&gt;"",通常分様式!K348,"")</f>
        <v/>
      </c>
      <c r="T339" s="399" t="str">
        <f>IF(通常分様式!L348&lt;&gt;"",通常分様式!L348,"")</f>
        <v/>
      </c>
      <c r="U339" s="417" t="str">
        <f>IF(通常分様式!M348&lt;&gt;"",通常分様式!M348,"")</f>
        <v/>
      </c>
      <c r="V339" s="399" t="str">
        <f>IF(通常分様式!N348&lt;&gt;"",通常分様式!N348,"")</f>
        <v/>
      </c>
      <c r="W339" s="417" t="str">
        <f>IF(通常分様式!O348&lt;&gt;"",通常分様式!O348,"")</f>
        <v/>
      </c>
      <c r="X339" s="417" t="str">
        <f>IF(通常分様式!P348&lt;&gt;"",通常分様式!P348,"")</f>
        <v/>
      </c>
      <c r="Y339" s="417" t="str">
        <f>IF(通常分様式!Q348&lt;&gt;"",通常分様式!Q348,"")</f>
        <v/>
      </c>
      <c r="Z339" s="399" t="str">
        <f>IF(通常分様式!R348&lt;&gt;"",通常分様式!R348,"")</f>
        <v/>
      </c>
      <c r="AA339" s="399" t="str">
        <f>IF(通常分様式!S348&lt;&gt;"",通常分様式!S348,"")</f>
        <v/>
      </c>
      <c r="AB339" s="399" t="str">
        <f>IF(通常分様式!T348&lt;&gt;"",通常分様式!T348,"")</f>
        <v/>
      </c>
      <c r="AC339" s="399" t="str">
        <f>IF(通常分様式!U348&lt;&gt;"",通常分様式!U348,"")</f>
        <v/>
      </c>
      <c r="AD339" s="399" t="str">
        <f>IF(通常分様式!V348&lt;&gt;"",通常分様式!V348,"")</f>
        <v/>
      </c>
      <c r="AE339" s="399" t="str">
        <f>IF(通常分様式!W348&lt;&gt;"",通常分様式!W348,"")</f>
        <v/>
      </c>
      <c r="AF339" s="399" t="str">
        <f>IF(通常分様式!X348&lt;&gt;"",通常分様式!X348,"")</f>
        <v/>
      </c>
      <c r="AG339" s="399" t="str">
        <f>IF(通常分様式!Y348&lt;&gt;"",通常分様式!Y348,"")</f>
        <v/>
      </c>
      <c r="AH339" s="399" t="str">
        <f>IF(通常分様式!Z348&lt;&gt;"",通常分様式!Z348,"")</f>
        <v/>
      </c>
      <c r="AI339" s="399" t="str">
        <f>IF(通常分様式!AA348&lt;&gt;"",通常分様式!AA348,"")</f>
        <v/>
      </c>
      <c r="AJ339" s="399" t="str">
        <f>IF(通常分様式!AB348&lt;&gt;"",通常分様式!AB348,"")</f>
        <v/>
      </c>
    </row>
    <row r="340" spans="1:36">
      <c r="A340" s="399" t="str">
        <f>IF(K340&lt;&gt;"",通常分様式!$G$3,"")</f>
        <v/>
      </c>
      <c r="B340" s="399" t="str">
        <f>IF(K340&lt;&gt;"",通常分様式!$G$4,"")</f>
        <v/>
      </c>
      <c r="C340" s="399" t="str">
        <f>IF(K340&lt;&gt;"",通常分様式!$G$5,"")</f>
        <v/>
      </c>
      <c r="D340" s="399"/>
      <c r="E340" s="399"/>
      <c r="F340" s="399"/>
      <c r="G340" s="399"/>
      <c r="H340" s="399"/>
      <c r="I340" s="399">
        <f>IF(通常分様式!A349&lt;&gt;"",通常分様式!A349,"")</f>
        <v>336</v>
      </c>
      <c r="J340" s="399" t="str">
        <f>IF(通常分様式!B349&lt;&gt;"",通常分様式!B349,"")</f>
        <v/>
      </c>
      <c r="K340" s="399" t="str">
        <f>IF(通常分様式!C349&lt;&gt;"",通常分様式!C349,"")</f>
        <v/>
      </c>
      <c r="L340" s="399" t="str">
        <f>IF(通常分様式!D349&lt;&gt;"",通常分様式!D349,"")</f>
        <v/>
      </c>
      <c r="M340" s="399" t="str">
        <f>IF(通常分様式!E349&lt;&gt;"",通常分様式!E349,"")</f>
        <v/>
      </c>
      <c r="N340" s="399" t="str">
        <f>IF(通常分様式!F349&lt;&gt;"",通常分様式!F349,"")</f>
        <v/>
      </c>
      <c r="O340" s="399" t="str">
        <f>IF(通常分様式!G349&lt;&gt;"",通常分様式!G349,"")</f>
        <v/>
      </c>
      <c r="P340" s="399" t="str">
        <f>IF(通常分様式!H349&lt;&gt;"",通常分様式!H349,"")</f>
        <v/>
      </c>
      <c r="Q340" s="399" t="str">
        <f>IF(通常分様式!I349&lt;&gt;"",通常分様式!I349,"")</f>
        <v/>
      </c>
      <c r="R340" s="399" t="str">
        <f>IF(通常分様式!J349&lt;&gt;"",通常分様式!J349,"")</f>
        <v/>
      </c>
      <c r="S340" s="399" t="str">
        <f>IF(通常分様式!K349&lt;&gt;"",通常分様式!K349,"")</f>
        <v/>
      </c>
      <c r="T340" s="399" t="str">
        <f>IF(通常分様式!L349&lt;&gt;"",通常分様式!L349,"")</f>
        <v/>
      </c>
      <c r="U340" s="417" t="str">
        <f>IF(通常分様式!M349&lt;&gt;"",通常分様式!M349,"")</f>
        <v/>
      </c>
      <c r="V340" s="399" t="str">
        <f>IF(通常分様式!N349&lt;&gt;"",通常分様式!N349,"")</f>
        <v/>
      </c>
      <c r="W340" s="417" t="str">
        <f>IF(通常分様式!O349&lt;&gt;"",通常分様式!O349,"")</f>
        <v/>
      </c>
      <c r="X340" s="417" t="str">
        <f>IF(通常分様式!P349&lt;&gt;"",通常分様式!P349,"")</f>
        <v/>
      </c>
      <c r="Y340" s="417" t="str">
        <f>IF(通常分様式!Q349&lt;&gt;"",通常分様式!Q349,"")</f>
        <v/>
      </c>
      <c r="Z340" s="399" t="str">
        <f>IF(通常分様式!R349&lt;&gt;"",通常分様式!R349,"")</f>
        <v/>
      </c>
      <c r="AA340" s="399" t="str">
        <f>IF(通常分様式!S349&lt;&gt;"",通常分様式!S349,"")</f>
        <v/>
      </c>
      <c r="AB340" s="399" t="str">
        <f>IF(通常分様式!T349&lt;&gt;"",通常分様式!T349,"")</f>
        <v/>
      </c>
      <c r="AC340" s="399" t="str">
        <f>IF(通常分様式!U349&lt;&gt;"",通常分様式!U349,"")</f>
        <v/>
      </c>
      <c r="AD340" s="399" t="str">
        <f>IF(通常分様式!V349&lt;&gt;"",通常分様式!V349,"")</f>
        <v/>
      </c>
      <c r="AE340" s="399" t="str">
        <f>IF(通常分様式!W349&lt;&gt;"",通常分様式!W349,"")</f>
        <v/>
      </c>
      <c r="AF340" s="399" t="str">
        <f>IF(通常分様式!X349&lt;&gt;"",通常分様式!X349,"")</f>
        <v/>
      </c>
      <c r="AG340" s="399" t="str">
        <f>IF(通常分様式!Y349&lt;&gt;"",通常分様式!Y349,"")</f>
        <v/>
      </c>
      <c r="AH340" s="399" t="str">
        <f>IF(通常分様式!Z349&lt;&gt;"",通常分様式!Z349,"")</f>
        <v/>
      </c>
      <c r="AI340" s="399" t="str">
        <f>IF(通常分様式!AA349&lt;&gt;"",通常分様式!AA349,"")</f>
        <v/>
      </c>
      <c r="AJ340" s="399" t="str">
        <f>IF(通常分様式!AB349&lt;&gt;"",通常分様式!AB349,"")</f>
        <v/>
      </c>
    </row>
    <row r="341" spans="1:36">
      <c r="A341" s="399" t="str">
        <f>IF(K341&lt;&gt;"",通常分様式!$G$3,"")</f>
        <v/>
      </c>
      <c r="B341" s="399" t="str">
        <f>IF(K341&lt;&gt;"",通常分様式!$G$4,"")</f>
        <v/>
      </c>
      <c r="C341" s="399" t="str">
        <f>IF(K341&lt;&gt;"",通常分様式!$G$5,"")</f>
        <v/>
      </c>
      <c r="D341" s="399"/>
      <c r="E341" s="399"/>
      <c r="F341" s="399"/>
      <c r="G341" s="399"/>
      <c r="H341" s="399"/>
      <c r="I341" s="399">
        <f>IF(通常分様式!A350&lt;&gt;"",通常分様式!A350,"")</f>
        <v>337</v>
      </c>
      <c r="J341" s="399" t="str">
        <f>IF(通常分様式!B350&lt;&gt;"",通常分様式!B350,"")</f>
        <v/>
      </c>
      <c r="K341" s="399" t="str">
        <f>IF(通常分様式!C350&lt;&gt;"",通常分様式!C350,"")</f>
        <v/>
      </c>
      <c r="L341" s="399" t="str">
        <f>IF(通常分様式!D350&lt;&gt;"",通常分様式!D350,"")</f>
        <v/>
      </c>
      <c r="M341" s="399" t="str">
        <f>IF(通常分様式!E350&lt;&gt;"",通常分様式!E350,"")</f>
        <v/>
      </c>
      <c r="N341" s="399" t="str">
        <f>IF(通常分様式!F350&lt;&gt;"",通常分様式!F350,"")</f>
        <v/>
      </c>
      <c r="O341" s="399" t="str">
        <f>IF(通常分様式!G350&lt;&gt;"",通常分様式!G350,"")</f>
        <v/>
      </c>
      <c r="P341" s="399" t="str">
        <f>IF(通常分様式!H350&lt;&gt;"",通常分様式!H350,"")</f>
        <v/>
      </c>
      <c r="Q341" s="399" t="str">
        <f>IF(通常分様式!I350&lt;&gt;"",通常分様式!I350,"")</f>
        <v/>
      </c>
      <c r="R341" s="399" t="str">
        <f>IF(通常分様式!J350&lt;&gt;"",通常分様式!J350,"")</f>
        <v/>
      </c>
      <c r="S341" s="399" t="str">
        <f>IF(通常分様式!K350&lt;&gt;"",通常分様式!K350,"")</f>
        <v/>
      </c>
      <c r="T341" s="399" t="str">
        <f>IF(通常分様式!L350&lt;&gt;"",通常分様式!L350,"")</f>
        <v/>
      </c>
      <c r="U341" s="417" t="str">
        <f>IF(通常分様式!M350&lt;&gt;"",通常分様式!M350,"")</f>
        <v/>
      </c>
      <c r="V341" s="399" t="str">
        <f>IF(通常分様式!N350&lt;&gt;"",通常分様式!N350,"")</f>
        <v/>
      </c>
      <c r="W341" s="417" t="str">
        <f>IF(通常分様式!O350&lt;&gt;"",通常分様式!O350,"")</f>
        <v/>
      </c>
      <c r="X341" s="417" t="str">
        <f>IF(通常分様式!P350&lt;&gt;"",通常分様式!P350,"")</f>
        <v/>
      </c>
      <c r="Y341" s="417" t="str">
        <f>IF(通常分様式!Q350&lt;&gt;"",通常分様式!Q350,"")</f>
        <v/>
      </c>
      <c r="Z341" s="399" t="str">
        <f>IF(通常分様式!R350&lt;&gt;"",通常分様式!R350,"")</f>
        <v/>
      </c>
      <c r="AA341" s="399" t="str">
        <f>IF(通常分様式!S350&lt;&gt;"",通常分様式!S350,"")</f>
        <v/>
      </c>
      <c r="AB341" s="399" t="str">
        <f>IF(通常分様式!T350&lt;&gt;"",通常分様式!T350,"")</f>
        <v/>
      </c>
      <c r="AC341" s="399" t="str">
        <f>IF(通常分様式!U350&lt;&gt;"",通常分様式!U350,"")</f>
        <v/>
      </c>
      <c r="AD341" s="399" t="str">
        <f>IF(通常分様式!V350&lt;&gt;"",通常分様式!V350,"")</f>
        <v/>
      </c>
      <c r="AE341" s="399" t="str">
        <f>IF(通常分様式!W350&lt;&gt;"",通常分様式!W350,"")</f>
        <v/>
      </c>
      <c r="AF341" s="399" t="str">
        <f>IF(通常分様式!X350&lt;&gt;"",通常分様式!X350,"")</f>
        <v/>
      </c>
      <c r="AG341" s="399" t="str">
        <f>IF(通常分様式!Y350&lt;&gt;"",通常分様式!Y350,"")</f>
        <v/>
      </c>
      <c r="AH341" s="399" t="str">
        <f>IF(通常分様式!Z350&lt;&gt;"",通常分様式!Z350,"")</f>
        <v/>
      </c>
      <c r="AI341" s="399" t="str">
        <f>IF(通常分様式!AA350&lt;&gt;"",通常分様式!AA350,"")</f>
        <v/>
      </c>
      <c r="AJ341" s="399" t="str">
        <f>IF(通常分様式!AB350&lt;&gt;"",通常分様式!AB350,"")</f>
        <v/>
      </c>
    </row>
    <row r="342" spans="1:36">
      <c r="A342" s="399" t="str">
        <f>IF(K342&lt;&gt;"",通常分様式!$G$3,"")</f>
        <v/>
      </c>
      <c r="B342" s="399" t="str">
        <f>IF(K342&lt;&gt;"",通常分様式!$G$4,"")</f>
        <v/>
      </c>
      <c r="C342" s="399" t="str">
        <f>IF(K342&lt;&gt;"",通常分様式!$G$5,"")</f>
        <v/>
      </c>
      <c r="D342" s="399"/>
      <c r="E342" s="399"/>
      <c r="F342" s="399"/>
      <c r="G342" s="399"/>
      <c r="H342" s="399"/>
      <c r="I342" s="399">
        <f>IF(通常分様式!A351&lt;&gt;"",通常分様式!A351,"")</f>
        <v>338</v>
      </c>
      <c r="J342" s="399" t="str">
        <f>IF(通常分様式!B351&lt;&gt;"",通常分様式!B351,"")</f>
        <v/>
      </c>
      <c r="K342" s="399" t="str">
        <f>IF(通常分様式!C351&lt;&gt;"",通常分様式!C351,"")</f>
        <v/>
      </c>
      <c r="L342" s="399" t="str">
        <f>IF(通常分様式!D351&lt;&gt;"",通常分様式!D351,"")</f>
        <v/>
      </c>
      <c r="M342" s="399" t="str">
        <f>IF(通常分様式!E351&lt;&gt;"",通常分様式!E351,"")</f>
        <v/>
      </c>
      <c r="N342" s="399" t="str">
        <f>IF(通常分様式!F351&lt;&gt;"",通常分様式!F351,"")</f>
        <v/>
      </c>
      <c r="O342" s="399" t="str">
        <f>IF(通常分様式!G351&lt;&gt;"",通常分様式!G351,"")</f>
        <v/>
      </c>
      <c r="P342" s="399" t="str">
        <f>IF(通常分様式!H351&lt;&gt;"",通常分様式!H351,"")</f>
        <v/>
      </c>
      <c r="Q342" s="399" t="str">
        <f>IF(通常分様式!I351&lt;&gt;"",通常分様式!I351,"")</f>
        <v/>
      </c>
      <c r="R342" s="399" t="str">
        <f>IF(通常分様式!J351&lt;&gt;"",通常分様式!J351,"")</f>
        <v/>
      </c>
      <c r="S342" s="399" t="str">
        <f>IF(通常分様式!K351&lt;&gt;"",通常分様式!K351,"")</f>
        <v/>
      </c>
      <c r="T342" s="399" t="str">
        <f>IF(通常分様式!L351&lt;&gt;"",通常分様式!L351,"")</f>
        <v/>
      </c>
      <c r="U342" s="417" t="str">
        <f>IF(通常分様式!M351&lt;&gt;"",通常分様式!M351,"")</f>
        <v/>
      </c>
      <c r="V342" s="399" t="str">
        <f>IF(通常分様式!N351&lt;&gt;"",通常分様式!N351,"")</f>
        <v/>
      </c>
      <c r="W342" s="417" t="str">
        <f>IF(通常分様式!O351&lt;&gt;"",通常分様式!O351,"")</f>
        <v/>
      </c>
      <c r="X342" s="417" t="str">
        <f>IF(通常分様式!P351&lt;&gt;"",通常分様式!P351,"")</f>
        <v/>
      </c>
      <c r="Y342" s="417" t="str">
        <f>IF(通常分様式!Q351&lt;&gt;"",通常分様式!Q351,"")</f>
        <v/>
      </c>
      <c r="Z342" s="399" t="str">
        <f>IF(通常分様式!R351&lt;&gt;"",通常分様式!R351,"")</f>
        <v/>
      </c>
      <c r="AA342" s="399" t="str">
        <f>IF(通常分様式!S351&lt;&gt;"",通常分様式!S351,"")</f>
        <v/>
      </c>
      <c r="AB342" s="399" t="str">
        <f>IF(通常分様式!T351&lt;&gt;"",通常分様式!T351,"")</f>
        <v/>
      </c>
      <c r="AC342" s="399" t="str">
        <f>IF(通常分様式!U351&lt;&gt;"",通常分様式!U351,"")</f>
        <v/>
      </c>
      <c r="AD342" s="399" t="str">
        <f>IF(通常分様式!V351&lt;&gt;"",通常分様式!V351,"")</f>
        <v/>
      </c>
      <c r="AE342" s="399" t="str">
        <f>IF(通常分様式!W351&lt;&gt;"",通常分様式!W351,"")</f>
        <v/>
      </c>
      <c r="AF342" s="399" t="str">
        <f>IF(通常分様式!X351&lt;&gt;"",通常分様式!X351,"")</f>
        <v/>
      </c>
      <c r="AG342" s="399" t="str">
        <f>IF(通常分様式!Y351&lt;&gt;"",通常分様式!Y351,"")</f>
        <v/>
      </c>
      <c r="AH342" s="399" t="str">
        <f>IF(通常分様式!Z351&lt;&gt;"",通常分様式!Z351,"")</f>
        <v/>
      </c>
      <c r="AI342" s="399" t="str">
        <f>IF(通常分様式!AA351&lt;&gt;"",通常分様式!AA351,"")</f>
        <v/>
      </c>
      <c r="AJ342" s="399" t="str">
        <f>IF(通常分様式!AB351&lt;&gt;"",通常分様式!AB351,"")</f>
        <v/>
      </c>
    </row>
    <row r="343" spans="1:36">
      <c r="A343" s="399" t="str">
        <f>IF(K343&lt;&gt;"",通常分様式!$G$3,"")</f>
        <v/>
      </c>
      <c r="B343" s="399" t="str">
        <f>IF(K343&lt;&gt;"",通常分様式!$G$4,"")</f>
        <v/>
      </c>
      <c r="C343" s="399" t="str">
        <f>IF(K343&lt;&gt;"",通常分様式!$G$5,"")</f>
        <v/>
      </c>
      <c r="D343" s="399"/>
      <c r="E343" s="399"/>
      <c r="F343" s="399"/>
      <c r="G343" s="399"/>
      <c r="H343" s="399"/>
      <c r="I343" s="399">
        <f>IF(通常分様式!A352&lt;&gt;"",通常分様式!A352,"")</f>
        <v>339</v>
      </c>
      <c r="J343" s="399" t="str">
        <f>IF(通常分様式!B352&lt;&gt;"",通常分様式!B352,"")</f>
        <v/>
      </c>
      <c r="K343" s="399" t="str">
        <f>IF(通常分様式!C352&lt;&gt;"",通常分様式!C352,"")</f>
        <v/>
      </c>
      <c r="L343" s="399" t="str">
        <f>IF(通常分様式!D352&lt;&gt;"",通常分様式!D352,"")</f>
        <v/>
      </c>
      <c r="M343" s="399" t="str">
        <f>IF(通常分様式!E352&lt;&gt;"",通常分様式!E352,"")</f>
        <v/>
      </c>
      <c r="N343" s="399" t="str">
        <f>IF(通常分様式!F352&lt;&gt;"",通常分様式!F352,"")</f>
        <v/>
      </c>
      <c r="O343" s="399" t="str">
        <f>IF(通常分様式!G352&lt;&gt;"",通常分様式!G352,"")</f>
        <v/>
      </c>
      <c r="P343" s="399" t="str">
        <f>IF(通常分様式!H352&lt;&gt;"",通常分様式!H352,"")</f>
        <v/>
      </c>
      <c r="Q343" s="399" t="str">
        <f>IF(通常分様式!I352&lt;&gt;"",通常分様式!I352,"")</f>
        <v/>
      </c>
      <c r="R343" s="399" t="str">
        <f>IF(通常分様式!J352&lt;&gt;"",通常分様式!J352,"")</f>
        <v/>
      </c>
      <c r="S343" s="399" t="str">
        <f>IF(通常分様式!K352&lt;&gt;"",通常分様式!K352,"")</f>
        <v/>
      </c>
      <c r="T343" s="399" t="str">
        <f>IF(通常分様式!L352&lt;&gt;"",通常分様式!L352,"")</f>
        <v/>
      </c>
      <c r="U343" s="417" t="str">
        <f>IF(通常分様式!M352&lt;&gt;"",通常分様式!M352,"")</f>
        <v/>
      </c>
      <c r="V343" s="399" t="str">
        <f>IF(通常分様式!N352&lt;&gt;"",通常分様式!N352,"")</f>
        <v/>
      </c>
      <c r="W343" s="417" t="str">
        <f>IF(通常分様式!O352&lt;&gt;"",通常分様式!O352,"")</f>
        <v/>
      </c>
      <c r="X343" s="417" t="str">
        <f>IF(通常分様式!P352&lt;&gt;"",通常分様式!P352,"")</f>
        <v/>
      </c>
      <c r="Y343" s="417" t="str">
        <f>IF(通常分様式!Q352&lt;&gt;"",通常分様式!Q352,"")</f>
        <v/>
      </c>
      <c r="Z343" s="399" t="str">
        <f>IF(通常分様式!R352&lt;&gt;"",通常分様式!R352,"")</f>
        <v/>
      </c>
      <c r="AA343" s="399" t="str">
        <f>IF(通常分様式!S352&lt;&gt;"",通常分様式!S352,"")</f>
        <v/>
      </c>
      <c r="AB343" s="399" t="str">
        <f>IF(通常分様式!T352&lt;&gt;"",通常分様式!T352,"")</f>
        <v/>
      </c>
      <c r="AC343" s="399" t="str">
        <f>IF(通常分様式!U352&lt;&gt;"",通常分様式!U352,"")</f>
        <v/>
      </c>
      <c r="AD343" s="399" t="str">
        <f>IF(通常分様式!V352&lt;&gt;"",通常分様式!V352,"")</f>
        <v/>
      </c>
      <c r="AE343" s="399" t="str">
        <f>IF(通常分様式!W352&lt;&gt;"",通常分様式!W352,"")</f>
        <v/>
      </c>
      <c r="AF343" s="399" t="str">
        <f>IF(通常分様式!X352&lt;&gt;"",通常分様式!X352,"")</f>
        <v/>
      </c>
      <c r="AG343" s="399" t="str">
        <f>IF(通常分様式!Y352&lt;&gt;"",通常分様式!Y352,"")</f>
        <v/>
      </c>
      <c r="AH343" s="399" t="str">
        <f>IF(通常分様式!Z352&lt;&gt;"",通常分様式!Z352,"")</f>
        <v/>
      </c>
      <c r="AI343" s="399" t="str">
        <f>IF(通常分様式!AA352&lt;&gt;"",通常分様式!AA352,"")</f>
        <v/>
      </c>
      <c r="AJ343" s="399" t="str">
        <f>IF(通常分様式!AB352&lt;&gt;"",通常分様式!AB352,"")</f>
        <v/>
      </c>
    </row>
    <row r="344" spans="1:36">
      <c r="A344" s="399" t="str">
        <f>IF(K344&lt;&gt;"",通常分様式!$G$3,"")</f>
        <v/>
      </c>
      <c r="B344" s="399" t="str">
        <f>IF(K344&lt;&gt;"",通常分様式!$G$4,"")</f>
        <v/>
      </c>
      <c r="C344" s="399" t="str">
        <f>IF(K344&lt;&gt;"",通常分様式!$G$5,"")</f>
        <v/>
      </c>
      <c r="D344" s="399"/>
      <c r="E344" s="399"/>
      <c r="F344" s="399"/>
      <c r="G344" s="399"/>
      <c r="H344" s="399"/>
      <c r="I344" s="399">
        <f>IF(通常分様式!A353&lt;&gt;"",通常分様式!A353,"")</f>
        <v>340</v>
      </c>
      <c r="J344" s="399" t="str">
        <f>IF(通常分様式!B353&lt;&gt;"",通常分様式!B353,"")</f>
        <v/>
      </c>
      <c r="K344" s="399" t="str">
        <f>IF(通常分様式!C353&lt;&gt;"",通常分様式!C353,"")</f>
        <v/>
      </c>
      <c r="L344" s="399" t="str">
        <f>IF(通常分様式!D353&lt;&gt;"",通常分様式!D353,"")</f>
        <v/>
      </c>
      <c r="M344" s="399" t="str">
        <f>IF(通常分様式!E353&lt;&gt;"",通常分様式!E353,"")</f>
        <v/>
      </c>
      <c r="N344" s="399" t="str">
        <f>IF(通常分様式!F353&lt;&gt;"",通常分様式!F353,"")</f>
        <v/>
      </c>
      <c r="O344" s="399" t="str">
        <f>IF(通常分様式!G353&lt;&gt;"",通常分様式!G353,"")</f>
        <v/>
      </c>
      <c r="P344" s="399" t="str">
        <f>IF(通常分様式!H353&lt;&gt;"",通常分様式!H353,"")</f>
        <v/>
      </c>
      <c r="Q344" s="399" t="str">
        <f>IF(通常分様式!I353&lt;&gt;"",通常分様式!I353,"")</f>
        <v/>
      </c>
      <c r="R344" s="399" t="str">
        <f>IF(通常分様式!J353&lt;&gt;"",通常分様式!J353,"")</f>
        <v/>
      </c>
      <c r="S344" s="399" t="str">
        <f>IF(通常分様式!K353&lt;&gt;"",通常分様式!K353,"")</f>
        <v/>
      </c>
      <c r="T344" s="399" t="str">
        <f>IF(通常分様式!L353&lt;&gt;"",通常分様式!L353,"")</f>
        <v/>
      </c>
      <c r="U344" s="417" t="str">
        <f>IF(通常分様式!M353&lt;&gt;"",通常分様式!M353,"")</f>
        <v/>
      </c>
      <c r="V344" s="399" t="str">
        <f>IF(通常分様式!N353&lt;&gt;"",通常分様式!N353,"")</f>
        <v/>
      </c>
      <c r="W344" s="417" t="str">
        <f>IF(通常分様式!O353&lt;&gt;"",通常分様式!O353,"")</f>
        <v/>
      </c>
      <c r="X344" s="417" t="str">
        <f>IF(通常分様式!P353&lt;&gt;"",通常分様式!P353,"")</f>
        <v/>
      </c>
      <c r="Y344" s="417" t="str">
        <f>IF(通常分様式!Q353&lt;&gt;"",通常分様式!Q353,"")</f>
        <v/>
      </c>
      <c r="Z344" s="399" t="str">
        <f>IF(通常分様式!R353&lt;&gt;"",通常分様式!R353,"")</f>
        <v/>
      </c>
      <c r="AA344" s="399" t="str">
        <f>IF(通常分様式!S353&lt;&gt;"",通常分様式!S353,"")</f>
        <v/>
      </c>
      <c r="AB344" s="399" t="str">
        <f>IF(通常分様式!T353&lt;&gt;"",通常分様式!T353,"")</f>
        <v/>
      </c>
      <c r="AC344" s="399" t="str">
        <f>IF(通常分様式!U353&lt;&gt;"",通常分様式!U353,"")</f>
        <v/>
      </c>
      <c r="AD344" s="399" t="str">
        <f>IF(通常分様式!V353&lt;&gt;"",通常分様式!V353,"")</f>
        <v/>
      </c>
      <c r="AE344" s="399" t="str">
        <f>IF(通常分様式!W353&lt;&gt;"",通常分様式!W353,"")</f>
        <v/>
      </c>
      <c r="AF344" s="399" t="str">
        <f>IF(通常分様式!X353&lt;&gt;"",通常分様式!X353,"")</f>
        <v/>
      </c>
      <c r="AG344" s="399" t="str">
        <f>IF(通常分様式!Y353&lt;&gt;"",通常分様式!Y353,"")</f>
        <v/>
      </c>
      <c r="AH344" s="399" t="str">
        <f>IF(通常分様式!Z353&lt;&gt;"",通常分様式!Z353,"")</f>
        <v/>
      </c>
      <c r="AI344" s="399" t="str">
        <f>IF(通常分様式!AA353&lt;&gt;"",通常分様式!AA353,"")</f>
        <v/>
      </c>
      <c r="AJ344" s="399" t="str">
        <f>IF(通常分様式!AB353&lt;&gt;"",通常分様式!AB353,"")</f>
        <v/>
      </c>
    </row>
    <row r="345" spans="1:36">
      <c r="A345" s="399" t="str">
        <f>IF(K345&lt;&gt;"",通常分様式!$G$3,"")</f>
        <v/>
      </c>
      <c r="B345" s="399" t="str">
        <f>IF(K345&lt;&gt;"",通常分様式!$G$4,"")</f>
        <v/>
      </c>
      <c r="C345" s="399" t="str">
        <f>IF(K345&lt;&gt;"",通常分様式!$G$5,"")</f>
        <v/>
      </c>
      <c r="D345" s="399"/>
      <c r="E345" s="399"/>
      <c r="F345" s="399"/>
      <c r="G345" s="399"/>
      <c r="H345" s="399"/>
      <c r="I345" s="399">
        <f>IF(通常分様式!A354&lt;&gt;"",通常分様式!A354,"")</f>
        <v>341</v>
      </c>
      <c r="J345" s="399" t="str">
        <f>IF(通常分様式!B354&lt;&gt;"",通常分様式!B354,"")</f>
        <v/>
      </c>
      <c r="K345" s="399" t="str">
        <f>IF(通常分様式!C354&lt;&gt;"",通常分様式!C354,"")</f>
        <v/>
      </c>
      <c r="L345" s="399" t="str">
        <f>IF(通常分様式!D354&lt;&gt;"",通常分様式!D354,"")</f>
        <v/>
      </c>
      <c r="M345" s="399" t="str">
        <f>IF(通常分様式!E354&lt;&gt;"",通常分様式!E354,"")</f>
        <v/>
      </c>
      <c r="N345" s="399" t="str">
        <f>IF(通常分様式!F354&lt;&gt;"",通常分様式!F354,"")</f>
        <v/>
      </c>
      <c r="O345" s="399" t="str">
        <f>IF(通常分様式!G354&lt;&gt;"",通常分様式!G354,"")</f>
        <v/>
      </c>
      <c r="P345" s="399" t="str">
        <f>IF(通常分様式!H354&lt;&gt;"",通常分様式!H354,"")</f>
        <v/>
      </c>
      <c r="Q345" s="399" t="str">
        <f>IF(通常分様式!I354&lt;&gt;"",通常分様式!I354,"")</f>
        <v/>
      </c>
      <c r="R345" s="399" t="str">
        <f>IF(通常分様式!J354&lt;&gt;"",通常分様式!J354,"")</f>
        <v/>
      </c>
      <c r="S345" s="399" t="str">
        <f>IF(通常分様式!K354&lt;&gt;"",通常分様式!K354,"")</f>
        <v/>
      </c>
      <c r="T345" s="399" t="str">
        <f>IF(通常分様式!L354&lt;&gt;"",通常分様式!L354,"")</f>
        <v/>
      </c>
      <c r="U345" s="417" t="str">
        <f>IF(通常分様式!M354&lt;&gt;"",通常分様式!M354,"")</f>
        <v/>
      </c>
      <c r="V345" s="399" t="str">
        <f>IF(通常分様式!N354&lt;&gt;"",通常分様式!N354,"")</f>
        <v/>
      </c>
      <c r="W345" s="417" t="str">
        <f>IF(通常分様式!O354&lt;&gt;"",通常分様式!O354,"")</f>
        <v/>
      </c>
      <c r="X345" s="417" t="str">
        <f>IF(通常分様式!P354&lt;&gt;"",通常分様式!P354,"")</f>
        <v/>
      </c>
      <c r="Y345" s="417" t="str">
        <f>IF(通常分様式!Q354&lt;&gt;"",通常分様式!Q354,"")</f>
        <v/>
      </c>
      <c r="Z345" s="399" t="str">
        <f>IF(通常分様式!R354&lt;&gt;"",通常分様式!R354,"")</f>
        <v/>
      </c>
      <c r="AA345" s="399" t="str">
        <f>IF(通常分様式!S354&lt;&gt;"",通常分様式!S354,"")</f>
        <v/>
      </c>
      <c r="AB345" s="399" t="str">
        <f>IF(通常分様式!T354&lt;&gt;"",通常分様式!T354,"")</f>
        <v/>
      </c>
      <c r="AC345" s="399" t="str">
        <f>IF(通常分様式!U354&lt;&gt;"",通常分様式!U354,"")</f>
        <v/>
      </c>
      <c r="AD345" s="399" t="str">
        <f>IF(通常分様式!V354&lt;&gt;"",通常分様式!V354,"")</f>
        <v/>
      </c>
      <c r="AE345" s="399" t="str">
        <f>IF(通常分様式!W354&lt;&gt;"",通常分様式!W354,"")</f>
        <v/>
      </c>
      <c r="AF345" s="399" t="str">
        <f>IF(通常分様式!X354&lt;&gt;"",通常分様式!X354,"")</f>
        <v/>
      </c>
      <c r="AG345" s="399" t="str">
        <f>IF(通常分様式!Y354&lt;&gt;"",通常分様式!Y354,"")</f>
        <v/>
      </c>
      <c r="AH345" s="399" t="str">
        <f>IF(通常分様式!Z354&lt;&gt;"",通常分様式!Z354,"")</f>
        <v/>
      </c>
      <c r="AI345" s="399" t="str">
        <f>IF(通常分様式!AA354&lt;&gt;"",通常分様式!AA354,"")</f>
        <v/>
      </c>
      <c r="AJ345" s="399" t="str">
        <f>IF(通常分様式!AB354&lt;&gt;"",通常分様式!AB354,"")</f>
        <v/>
      </c>
    </row>
    <row r="346" spans="1:36">
      <c r="A346" s="399" t="str">
        <f>IF(K346&lt;&gt;"",通常分様式!$G$3,"")</f>
        <v/>
      </c>
      <c r="B346" s="399" t="str">
        <f>IF(K346&lt;&gt;"",通常分様式!$G$4,"")</f>
        <v/>
      </c>
      <c r="C346" s="399" t="str">
        <f>IF(K346&lt;&gt;"",通常分様式!$G$5,"")</f>
        <v/>
      </c>
      <c r="D346" s="399"/>
      <c r="E346" s="399"/>
      <c r="F346" s="399"/>
      <c r="G346" s="399"/>
      <c r="H346" s="399"/>
      <c r="I346" s="399">
        <f>IF(通常分様式!A355&lt;&gt;"",通常分様式!A355,"")</f>
        <v>342</v>
      </c>
      <c r="J346" s="399" t="str">
        <f>IF(通常分様式!B355&lt;&gt;"",通常分様式!B355,"")</f>
        <v/>
      </c>
      <c r="K346" s="399" t="str">
        <f>IF(通常分様式!C355&lt;&gt;"",通常分様式!C355,"")</f>
        <v/>
      </c>
      <c r="L346" s="399" t="str">
        <f>IF(通常分様式!D355&lt;&gt;"",通常分様式!D355,"")</f>
        <v/>
      </c>
      <c r="M346" s="399" t="str">
        <f>IF(通常分様式!E355&lt;&gt;"",通常分様式!E355,"")</f>
        <v/>
      </c>
      <c r="N346" s="399" t="str">
        <f>IF(通常分様式!F355&lt;&gt;"",通常分様式!F355,"")</f>
        <v/>
      </c>
      <c r="O346" s="399" t="str">
        <f>IF(通常分様式!G355&lt;&gt;"",通常分様式!G355,"")</f>
        <v/>
      </c>
      <c r="P346" s="399" t="str">
        <f>IF(通常分様式!H355&lt;&gt;"",通常分様式!H355,"")</f>
        <v/>
      </c>
      <c r="Q346" s="399" t="str">
        <f>IF(通常分様式!I355&lt;&gt;"",通常分様式!I355,"")</f>
        <v/>
      </c>
      <c r="R346" s="399" t="str">
        <f>IF(通常分様式!J355&lt;&gt;"",通常分様式!J355,"")</f>
        <v/>
      </c>
      <c r="S346" s="399" t="str">
        <f>IF(通常分様式!K355&lt;&gt;"",通常分様式!K355,"")</f>
        <v/>
      </c>
      <c r="T346" s="399" t="str">
        <f>IF(通常分様式!L355&lt;&gt;"",通常分様式!L355,"")</f>
        <v/>
      </c>
      <c r="U346" s="417" t="str">
        <f>IF(通常分様式!M355&lt;&gt;"",通常分様式!M355,"")</f>
        <v/>
      </c>
      <c r="V346" s="399" t="str">
        <f>IF(通常分様式!N355&lt;&gt;"",通常分様式!N355,"")</f>
        <v/>
      </c>
      <c r="W346" s="417" t="str">
        <f>IF(通常分様式!O355&lt;&gt;"",通常分様式!O355,"")</f>
        <v/>
      </c>
      <c r="X346" s="417" t="str">
        <f>IF(通常分様式!P355&lt;&gt;"",通常分様式!P355,"")</f>
        <v/>
      </c>
      <c r="Y346" s="417" t="str">
        <f>IF(通常分様式!Q355&lt;&gt;"",通常分様式!Q355,"")</f>
        <v/>
      </c>
      <c r="Z346" s="399" t="str">
        <f>IF(通常分様式!R355&lt;&gt;"",通常分様式!R355,"")</f>
        <v/>
      </c>
      <c r="AA346" s="399" t="str">
        <f>IF(通常分様式!S355&lt;&gt;"",通常分様式!S355,"")</f>
        <v/>
      </c>
      <c r="AB346" s="399" t="str">
        <f>IF(通常分様式!T355&lt;&gt;"",通常分様式!T355,"")</f>
        <v/>
      </c>
      <c r="AC346" s="399" t="str">
        <f>IF(通常分様式!U355&lt;&gt;"",通常分様式!U355,"")</f>
        <v/>
      </c>
      <c r="AD346" s="399" t="str">
        <f>IF(通常分様式!V355&lt;&gt;"",通常分様式!V355,"")</f>
        <v/>
      </c>
      <c r="AE346" s="399" t="str">
        <f>IF(通常分様式!W355&lt;&gt;"",通常分様式!W355,"")</f>
        <v/>
      </c>
      <c r="AF346" s="399" t="str">
        <f>IF(通常分様式!X355&lt;&gt;"",通常分様式!X355,"")</f>
        <v/>
      </c>
      <c r="AG346" s="399" t="str">
        <f>IF(通常分様式!Y355&lt;&gt;"",通常分様式!Y355,"")</f>
        <v/>
      </c>
      <c r="AH346" s="399" t="str">
        <f>IF(通常分様式!Z355&lt;&gt;"",通常分様式!Z355,"")</f>
        <v/>
      </c>
      <c r="AI346" s="399" t="str">
        <f>IF(通常分様式!AA355&lt;&gt;"",通常分様式!AA355,"")</f>
        <v/>
      </c>
      <c r="AJ346" s="399" t="str">
        <f>IF(通常分様式!AB355&lt;&gt;"",通常分様式!AB355,"")</f>
        <v/>
      </c>
    </row>
    <row r="347" spans="1:36">
      <c r="A347" s="399" t="str">
        <f>IF(K347&lt;&gt;"",通常分様式!$G$3,"")</f>
        <v/>
      </c>
      <c r="B347" s="399" t="str">
        <f>IF(K347&lt;&gt;"",通常分様式!$G$4,"")</f>
        <v/>
      </c>
      <c r="C347" s="399" t="str">
        <f>IF(K347&lt;&gt;"",通常分様式!$G$5,"")</f>
        <v/>
      </c>
      <c r="D347" s="399"/>
      <c r="E347" s="399"/>
      <c r="F347" s="399"/>
      <c r="G347" s="399"/>
      <c r="H347" s="399"/>
      <c r="I347" s="399">
        <f>IF(通常分様式!A356&lt;&gt;"",通常分様式!A356,"")</f>
        <v>343</v>
      </c>
      <c r="J347" s="399" t="str">
        <f>IF(通常分様式!B356&lt;&gt;"",通常分様式!B356,"")</f>
        <v/>
      </c>
      <c r="K347" s="399" t="str">
        <f>IF(通常分様式!C356&lt;&gt;"",通常分様式!C356,"")</f>
        <v/>
      </c>
      <c r="L347" s="399" t="str">
        <f>IF(通常分様式!D356&lt;&gt;"",通常分様式!D356,"")</f>
        <v/>
      </c>
      <c r="M347" s="399" t="str">
        <f>IF(通常分様式!E356&lt;&gt;"",通常分様式!E356,"")</f>
        <v/>
      </c>
      <c r="N347" s="399" t="str">
        <f>IF(通常分様式!F356&lt;&gt;"",通常分様式!F356,"")</f>
        <v/>
      </c>
      <c r="O347" s="399" t="str">
        <f>IF(通常分様式!G356&lt;&gt;"",通常分様式!G356,"")</f>
        <v/>
      </c>
      <c r="P347" s="399" t="str">
        <f>IF(通常分様式!H356&lt;&gt;"",通常分様式!H356,"")</f>
        <v/>
      </c>
      <c r="Q347" s="399" t="str">
        <f>IF(通常分様式!I356&lt;&gt;"",通常分様式!I356,"")</f>
        <v/>
      </c>
      <c r="R347" s="399" t="str">
        <f>IF(通常分様式!J356&lt;&gt;"",通常分様式!J356,"")</f>
        <v/>
      </c>
      <c r="S347" s="399" t="str">
        <f>IF(通常分様式!K356&lt;&gt;"",通常分様式!K356,"")</f>
        <v/>
      </c>
      <c r="T347" s="399" t="str">
        <f>IF(通常分様式!L356&lt;&gt;"",通常分様式!L356,"")</f>
        <v/>
      </c>
      <c r="U347" s="417" t="str">
        <f>IF(通常分様式!M356&lt;&gt;"",通常分様式!M356,"")</f>
        <v/>
      </c>
      <c r="V347" s="399" t="str">
        <f>IF(通常分様式!N356&lt;&gt;"",通常分様式!N356,"")</f>
        <v/>
      </c>
      <c r="W347" s="417" t="str">
        <f>IF(通常分様式!O356&lt;&gt;"",通常分様式!O356,"")</f>
        <v/>
      </c>
      <c r="X347" s="417" t="str">
        <f>IF(通常分様式!P356&lt;&gt;"",通常分様式!P356,"")</f>
        <v/>
      </c>
      <c r="Y347" s="417" t="str">
        <f>IF(通常分様式!Q356&lt;&gt;"",通常分様式!Q356,"")</f>
        <v/>
      </c>
      <c r="Z347" s="399" t="str">
        <f>IF(通常分様式!R356&lt;&gt;"",通常分様式!R356,"")</f>
        <v/>
      </c>
      <c r="AA347" s="399" t="str">
        <f>IF(通常分様式!S356&lt;&gt;"",通常分様式!S356,"")</f>
        <v/>
      </c>
      <c r="AB347" s="399" t="str">
        <f>IF(通常分様式!T356&lt;&gt;"",通常分様式!T356,"")</f>
        <v/>
      </c>
      <c r="AC347" s="399" t="str">
        <f>IF(通常分様式!U356&lt;&gt;"",通常分様式!U356,"")</f>
        <v/>
      </c>
      <c r="AD347" s="399" t="str">
        <f>IF(通常分様式!V356&lt;&gt;"",通常分様式!V356,"")</f>
        <v/>
      </c>
      <c r="AE347" s="399" t="str">
        <f>IF(通常分様式!W356&lt;&gt;"",通常分様式!W356,"")</f>
        <v/>
      </c>
      <c r="AF347" s="399" t="str">
        <f>IF(通常分様式!X356&lt;&gt;"",通常分様式!X356,"")</f>
        <v/>
      </c>
      <c r="AG347" s="399" t="str">
        <f>IF(通常分様式!Y356&lt;&gt;"",通常分様式!Y356,"")</f>
        <v/>
      </c>
      <c r="AH347" s="399" t="str">
        <f>IF(通常分様式!Z356&lt;&gt;"",通常分様式!Z356,"")</f>
        <v/>
      </c>
      <c r="AI347" s="399" t="str">
        <f>IF(通常分様式!AA356&lt;&gt;"",通常分様式!AA356,"")</f>
        <v/>
      </c>
      <c r="AJ347" s="399" t="str">
        <f>IF(通常分様式!AB356&lt;&gt;"",通常分様式!AB356,"")</f>
        <v/>
      </c>
    </row>
    <row r="348" spans="1:36">
      <c r="A348" s="399" t="str">
        <f>IF(K348&lt;&gt;"",通常分様式!$G$3,"")</f>
        <v/>
      </c>
      <c r="B348" s="399" t="str">
        <f>IF(K348&lt;&gt;"",通常分様式!$G$4,"")</f>
        <v/>
      </c>
      <c r="C348" s="399" t="str">
        <f>IF(K348&lt;&gt;"",通常分様式!$G$5,"")</f>
        <v/>
      </c>
      <c r="D348" s="399"/>
      <c r="E348" s="399"/>
      <c r="F348" s="399"/>
      <c r="G348" s="399"/>
      <c r="H348" s="399"/>
      <c r="I348" s="399">
        <f>IF(通常分様式!A357&lt;&gt;"",通常分様式!A357,"")</f>
        <v>344</v>
      </c>
      <c r="J348" s="399" t="str">
        <f>IF(通常分様式!B357&lt;&gt;"",通常分様式!B357,"")</f>
        <v/>
      </c>
      <c r="K348" s="399" t="str">
        <f>IF(通常分様式!C357&lt;&gt;"",通常分様式!C357,"")</f>
        <v/>
      </c>
      <c r="L348" s="399" t="str">
        <f>IF(通常分様式!D357&lt;&gt;"",通常分様式!D357,"")</f>
        <v/>
      </c>
      <c r="M348" s="399" t="str">
        <f>IF(通常分様式!E357&lt;&gt;"",通常分様式!E357,"")</f>
        <v/>
      </c>
      <c r="N348" s="399" t="str">
        <f>IF(通常分様式!F357&lt;&gt;"",通常分様式!F357,"")</f>
        <v/>
      </c>
      <c r="O348" s="399" t="str">
        <f>IF(通常分様式!G357&lt;&gt;"",通常分様式!G357,"")</f>
        <v/>
      </c>
      <c r="P348" s="399" t="str">
        <f>IF(通常分様式!H357&lt;&gt;"",通常分様式!H357,"")</f>
        <v/>
      </c>
      <c r="Q348" s="399" t="str">
        <f>IF(通常分様式!I357&lt;&gt;"",通常分様式!I357,"")</f>
        <v/>
      </c>
      <c r="R348" s="399" t="str">
        <f>IF(通常分様式!J357&lt;&gt;"",通常分様式!J357,"")</f>
        <v/>
      </c>
      <c r="S348" s="399" t="str">
        <f>IF(通常分様式!K357&lt;&gt;"",通常分様式!K357,"")</f>
        <v/>
      </c>
      <c r="T348" s="399" t="str">
        <f>IF(通常分様式!L357&lt;&gt;"",通常分様式!L357,"")</f>
        <v/>
      </c>
      <c r="U348" s="417" t="str">
        <f>IF(通常分様式!M357&lt;&gt;"",通常分様式!M357,"")</f>
        <v/>
      </c>
      <c r="V348" s="399" t="str">
        <f>IF(通常分様式!N357&lt;&gt;"",通常分様式!N357,"")</f>
        <v/>
      </c>
      <c r="W348" s="417" t="str">
        <f>IF(通常分様式!O357&lt;&gt;"",通常分様式!O357,"")</f>
        <v/>
      </c>
      <c r="X348" s="417" t="str">
        <f>IF(通常分様式!P357&lt;&gt;"",通常分様式!P357,"")</f>
        <v/>
      </c>
      <c r="Y348" s="417" t="str">
        <f>IF(通常分様式!Q357&lt;&gt;"",通常分様式!Q357,"")</f>
        <v/>
      </c>
      <c r="Z348" s="399" t="str">
        <f>IF(通常分様式!R357&lt;&gt;"",通常分様式!R357,"")</f>
        <v/>
      </c>
      <c r="AA348" s="399" t="str">
        <f>IF(通常分様式!S357&lt;&gt;"",通常分様式!S357,"")</f>
        <v/>
      </c>
      <c r="AB348" s="399" t="str">
        <f>IF(通常分様式!T357&lt;&gt;"",通常分様式!T357,"")</f>
        <v/>
      </c>
      <c r="AC348" s="399" t="str">
        <f>IF(通常分様式!U357&lt;&gt;"",通常分様式!U357,"")</f>
        <v/>
      </c>
      <c r="AD348" s="399" t="str">
        <f>IF(通常分様式!V357&lt;&gt;"",通常分様式!V357,"")</f>
        <v/>
      </c>
      <c r="AE348" s="399" t="str">
        <f>IF(通常分様式!W357&lt;&gt;"",通常分様式!W357,"")</f>
        <v/>
      </c>
      <c r="AF348" s="399" t="str">
        <f>IF(通常分様式!X357&lt;&gt;"",通常分様式!X357,"")</f>
        <v/>
      </c>
      <c r="AG348" s="399" t="str">
        <f>IF(通常分様式!Y357&lt;&gt;"",通常分様式!Y357,"")</f>
        <v/>
      </c>
      <c r="AH348" s="399" t="str">
        <f>IF(通常分様式!Z357&lt;&gt;"",通常分様式!Z357,"")</f>
        <v/>
      </c>
      <c r="AI348" s="399" t="str">
        <f>IF(通常分様式!AA357&lt;&gt;"",通常分様式!AA357,"")</f>
        <v/>
      </c>
      <c r="AJ348" s="399" t="str">
        <f>IF(通常分様式!AB357&lt;&gt;"",通常分様式!AB357,"")</f>
        <v/>
      </c>
    </row>
    <row r="349" spans="1:36">
      <c r="A349" s="399" t="str">
        <f>IF(K349&lt;&gt;"",通常分様式!$G$3,"")</f>
        <v/>
      </c>
      <c r="B349" s="399" t="str">
        <f>IF(K349&lt;&gt;"",通常分様式!$G$4,"")</f>
        <v/>
      </c>
      <c r="C349" s="399" t="str">
        <f>IF(K349&lt;&gt;"",通常分様式!$G$5,"")</f>
        <v/>
      </c>
      <c r="D349" s="399"/>
      <c r="E349" s="399"/>
      <c r="F349" s="399"/>
      <c r="G349" s="399"/>
      <c r="H349" s="399"/>
      <c r="I349" s="399">
        <f>IF(通常分様式!A358&lt;&gt;"",通常分様式!A358,"")</f>
        <v>345</v>
      </c>
      <c r="J349" s="399" t="str">
        <f>IF(通常分様式!B358&lt;&gt;"",通常分様式!B358,"")</f>
        <v/>
      </c>
      <c r="K349" s="399" t="str">
        <f>IF(通常分様式!C358&lt;&gt;"",通常分様式!C358,"")</f>
        <v/>
      </c>
      <c r="L349" s="399" t="str">
        <f>IF(通常分様式!D358&lt;&gt;"",通常分様式!D358,"")</f>
        <v/>
      </c>
      <c r="M349" s="399" t="str">
        <f>IF(通常分様式!E358&lt;&gt;"",通常分様式!E358,"")</f>
        <v/>
      </c>
      <c r="N349" s="399" t="str">
        <f>IF(通常分様式!F358&lt;&gt;"",通常分様式!F358,"")</f>
        <v/>
      </c>
      <c r="O349" s="399" t="str">
        <f>IF(通常分様式!G358&lt;&gt;"",通常分様式!G358,"")</f>
        <v/>
      </c>
      <c r="P349" s="399" t="str">
        <f>IF(通常分様式!H358&lt;&gt;"",通常分様式!H358,"")</f>
        <v/>
      </c>
      <c r="Q349" s="399" t="str">
        <f>IF(通常分様式!I358&lt;&gt;"",通常分様式!I358,"")</f>
        <v/>
      </c>
      <c r="R349" s="399" t="str">
        <f>IF(通常分様式!J358&lt;&gt;"",通常分様式!J358,"")</f>
        <v/>
      </c>
      <c r="S349" s="399" t="str">
        <f>IF(通常分様式!K358&lt;&gt;"",通常分様式!K358,"")</f>
        <v/>
      </c>
      <c r="T349" s="399" t="str">
        <f>IF(通常分様式!L358&lt;&gt;"",通常分様式!L358,"")</f>
        <v/>
      </c>
      <c r="U349" s="417" t="str">
        <f>IF(通常分様式!M358&lt;&gt;"",通常分様式!M358,"")</f>
        <v/>
      </c>
      <c r="V349" s="399" t="str">
        <f>IF(通常分様式!N358&lt;&gt;"",通常分様式!N358,"")</f>
        <v/>
      </c>
      <c r="W349" s="417" t="str">
        <f>IF(通常分様式!O358&lt;&gt;"",通常分様式!O358,"")</f>
        <v/>
      </c>
      <c r="X349" s="417" t="str">
        <f>IF(通常分様式!P358&lt;&gt;"",通常分様式!P358,"")</f>
        <v/>
      </c>
      <c r="Y349" s="417" t="str">
        <f>IF(通常分様式!Q358&lt;&gt;"",通常分様式!Q358,"")</f>
        <v/>
      </c>
      <c r="Z349" s="399" t="str">
        <f>IF(通常分様式!R358&lt;&gt;"",通常分様式!R358,"")</f>
        <v/>
      </c>
      <c r="AA349" s="399" t="str">
        <f>IF(通常分様式!S358&lt;&gt;"",通常分様式!S358,"")</f>
        <v/>
      </c>
      <c r="AB349" s="399" t="str">
        <f>IF(通常分様式!T358&lt;&gt;"",通常分様式!T358,"")</f>
        <v/>
      </c>
      <c r="AC349" s="399" t="str">
        <f>IF(通常分様式!U358&lt;&gt;"",通常分様式!U358,"")</f>
        <v/>
      </c>
      <c r="AD349" s="399" t="str">
        <f>IF(通常分様式!V358&lt;&gt;"",通常分様式!V358,"")</f>
        <v/>
      </c>
      <c r="AE349" s="399" t="str">
        <f>IF(通常分様式!W358&lt;&gt;"",通常分様式!W358,"")</f>
        <v/>
      </c>
      <c r="AF349" s="399" t="str">
        <f>IF(通常分様式!X358&lt;&gt;"",通常分様式!X358,"")</f>
        <v/>
      </c>
      <c r="AG349" s="399" t="str">
        <f>IF(通常分様式!Y358&lt;&gt;"",通常分様式!Y358,"")</f>
        <v/>
      </c>
      <c r="AH349" s="399" t="str">
        <f>IF(通常分様式!Z358&lt;&gt;"",通常分様式!Z358,"")</f>
        <v/>
      </c>
      <c r="AI349" s="399" t="str">
        <f>IF(通常分様式!AA358&lt;&gt;"",通常分様式!AA358,"")</f>
        <v/>
      </c>
      <c r="AJ349" s="399" t="str">
        <f>IF(通常分様式!AB358&lt;&gt;"",通常分様式!AB358,"")</f>
        <v/>
      </c>
    </row>
    <row r="350" spans="1:36">
      <c r="A350" s="399" t="str">
        <f>IF(K350&lt;&gt;"",通常分様式!$G$3,"")</f>
        <v/>
      </c>
      <c r="B350" s="399" t="str">
        <f>IF(K350&lt;&gt;"",通常分様式!$G$4,"")</f>
        <v/>
      </c>
      <c r="C350" s="399" t="str">
        <f>IF(K350&lt;&gt;"",通常分様式!$G$5,"")</f>
        <v/>
      </c>
      <c r="D350" s="399"/>
      <c r="E350" s="399"/>
      <c r="F350" s="399"/>
      <c r="G350" s="399"/>
      <c r="H350" s="399"/>
      <c r="I350" s="399">
        <f>IF(通常分様式!A359&lt;&gt;"",通常分様式!A359,"")</f>
        <v>346</v>
      </c>
      <c r="J350" s="399" t="str">
        <f>IF(通常分様式!B359&lt;&gt;"",通常分様式!B359,"")</f>
        <v/>
      </c>
      <c r="K350" s="399" t="str">
        <f>IF(通常分様式!C359&lt;&gt;"",通常分様式!C359,"")</f>
        <v/>
      </c>
      <c r="L350" s="399" t="str">
        <f>IF(通常分様式!D359&lt;&gt;"",通常分様式!D359,"")</f>
        <v/>
      </c>
      <c r="M350" s="399" t="str">
        <f>IF(通常分様式!E359&lt;&gt;"",通常分様式!E359,"")</f>
        <v/>
      </c>
      <c r="N350" s="399" t="str">
        <f>IF(通常分様式!F359&lt;&gt;"",通常分様式!F359,"")</f>
        <v/>
      </c>
      <c r="O350" s="399" t="str">
        <f>IF(通常分様式!G359&lt;&gt;"",通常分様式!G359,"")</f>
        <v/>
      </c>
      <c r="P350" s="399" t="str">
        <f>IF(通常分様式!H359&lt;&gt;"",通常分様式!H359,"")</f>
        <v/>
      </c>
      <c r="Q350" s="399" t="str">
        <f>IF(通常分様式!I359&lt;&gt;"",通常分様式!I359,"")</f>
        <v/>
      </c>
      <c r="R350" s="399" t="str">
        <f>IF(通常分様式!J359&lt;&gt;"",通常分様式!J359,"")</f>
        <v/>
      </c>
      <c r="S350" s="399" t="str">
        <f>IF(通常分様式!K359&lt;&gt;"",通常分様式!K359,"")</f>
        <v/>
      </c>
      <c r="T350" s="399" t="str">
        <f>IF(通常分様式!L359&lt;&gt;"",通常分様式!L359,"")</f>
        <v/>
      </c>
      <c r="U350" s="417" t="str">
        <f>IF(通常分様式!M359&lt;&gt;"",通常分様式!M359,"")</f>
        <v/>
      </c>
      <c r="V350" s="399" t="str">
        <f>IF(通常分様式!N359&lt;&gt;"",通常分様式!N359,"")</f>
        <v/>
      </c>
      <c r="W350" s="417" t="str">
        <f>IF(通常分様式!O359&lt;&gt;"",通常分様式!O359,"")</f>
        <v/>
      </c>
      <c r="X350" s="417" t="str">
        <f>IF(通常分様式!P359&lt;&gt;"",通常分様式!P359,"")</f>
        <v/>
      </c>
      <c r="Y350" s="417" t="str">
        <f>IF(通常分様式!Q359&lt;&gt;"",通常分様式!Q359,"")</f>
        <v/>
      </c>
      <c r="Z350" s="399" t="str">
        <f>IF(通常分様式!R359&lt;&gt;"",通常分様式!R359,"")</f>
        <v/>
      </c>
      <c r="AA350" s="399" t="str">
        <f>IF(通常分様式!S359&lt;&gt;"",通常分様式!S359,"")</f>
        <v/>
      </c>
      <c r="AB350" s="399" t="str">
        <f>IF(通常分様式!T359&lt;&gt;"",通常分様式!T359,"")</f>
        <v/>
      </c>
      <c r="AC350" s="399" t="str">
        <f>IF(通常分様式!U359&lt;&gt;"",通常分様式!U359,"")</f>
        <v/>
      </c>
      <c r="AD350" s="399" t="str">
        <f>IF(通常分様式!V359&lt;&gt;"",通常分様式!V359,"")</f>
        <v/>
      </c>
      <c r="AE350" s="399" t="str">
        <f>IF(通常分様式!W359&lt;&gt;"",通常分様式!W359,"")</f>
        <v/>
      </c>
      <c r="AF350" s="399" t="str">
        <f>IF(通常分様式!X359&lt;&gt;"",通常分様式!X359,"")</f>
        <v/>
      </c>
      <c r="AG350" s="399" t="str">
        <f>IF(通常分様式!Y359&lt;&gt;"",通常分様式!Y359,"")</f>
        <v/>
      </c>
      <c r="AH350" s="399" t="str">
        <f>IF(通常分様式!Z359&lt;&gt;"",通常分様式!Z359,"")</f>
        <v/>
      </c>
      <c r="AI350" s="399" t="str">
        <f>IF(通常分様式!AA359&lt;&gt;"",通常分様式!AA359,"")</f>
        <v/>
      </c>
      <c r="AJ350" s="399" t="str">
        <f>IF(通常分様式!AB359&lt;&gt;"",通常分様式!AB359,"")</f>
        <v/>
      </c>
    </row>
    <row r="351" spans="1:36">
      <c r="A351" s="399" t="str">
        <f>IF(K351&lt;&gt;"",通常分様式!$G$3,"")</f>
        <v/>
      </c>
      <c r="B351" s="399" t="str">
        <f>IF(K351&lt;&gt;"",通常分様式!$G$4,"")</f>
        <v/>
      </c>
      <c r="C351" s="399" t="str">
        <f>IF(K351&lt;&gt;"",通常分様式!$G$5,"")</f>
        <v/>
      </c>
      <c r="D351" s="399"/>
      <c r="E351" s="399"/>
      <c r="F351" s="399"/>
      <c r="G351" s="399"/>
      <c r="H351" s="399"/>
      <c r="I351" s="399">
        <f>IF(通常分様式!A360&lt;&gt;"",通常分様式!A360,"")</f>
        <v>347</v>
      </c>
      <c r="J351" s="399" t="str">
        <f>IF(通常分様式!B360&lt;&gt;"",通常分様式!B360,"")</f>
        <v/>
      </c>
      <c r="K351" s="399" t="str">
        <f>IF(通常分様式!C360&lt;&gt;"",通常分様式!C360,"")</f>
        <v/>
      </c>
      <c r="L351" s="399" t="str">
        <f>IF(通常分様式!D360&lt;&gt;"",通常分様式!D360,"")</f>
        <v/>
      </c>
      <c r="M351" s="399" t="str">
        <f>IF(通常分様式!E360&lt;&gt;"",通常分様式!E360,"")</f>
        <v/>
      </c>
      <c r="N351" s="399" t="str">
        <f>IF(通常分様式!F360&lt;&gt;"",通常分様式!F360,"")</f>
        <v/>
      </c>
      <c r="O351" s="399" t="str">
        <f>IF(通常分様式!G360&lt;&gt;"",通常分様式!G360,"")</f>
        <v/>
      </c>
      <c r="P351" s="399" t="str">
        <f>IF(通常分様式!H360&lt;&gt;"",通常分様式!H360,"")</f>
        <v/>
      </c>
      <c r="Q351" s="399" t="str">
        <f>IF(通常分様式!I360&lt;&gt;"",通常分様式!I360,"")</f>
        <v/>
      </c>
      <c r="R351" s="399" t="str">
        <f>IF(通常分様式!J360&lt;&gt;"",通常分様式!J360,"")</f>
        <v/>
      </c>
      <c r="S351" s="399" t="str">
        <f>IF(通常分様式!K360&lt;&gt;"",通常分様式!K360,"")</f>
        <v/>
      </c>
      <c r="T351" s="399" t="str">
        <f>IF(通常分様式!L360&lt;&gt;"",通常分様式!L360,"")</f>
        <v/>
      </c>
      <c r="U351" s="417" t="str">
        <f>IF(通常分様式!M360&lt;&gt;"",通常分様式!M360,"")</f>
        <v/>
      </c>
      <c r="V351" s="399" t="str">
        <f>IF(通常分様式!N360&lt;&gt;"",通常分様式!N360,"")</f>
        <v/>
      </c>
      <c r="W351" s="417" t="str">
        <f>IF(通常分様式!O360&lt;&gt;"",通常分様式!O360,"")</f>
        <v/>
      </c>
      <c r="X351" s="417" t="str">
        <f>IF(通常分様式!P360&lt;&gt;"",通常分様式!P360,"")</f>
        <v/>
      </c>
      <c r="Y351" s="417" t="str">
        <f>IF(通常分様式!Q360&lt;&gt;"",通常分様式!Q360,"")</f>
        <v/>
      </c>
      <c r="Z351" s="399" t="str">
        <f>IF(通常分様式!R360&lt;&gt;"",通常分様式!R360,"")</f>
        <v/>
      </c>
      <c r="AA351" s="399" t="str">
        <f>IF(通常分様式!S360&lt;&gt;"",通常分様式!S360,"")</f>
        <v/>
      </c>
      <c r="AB351" s="399" t="str">
        <f>IF(通常分様式!T360&lt;&gt;"",通常分様式!T360,"")</f>
        <v/>
      </c>
      <c r="AC351" s="399" t="str">
        <f>IF(通常分様式!U360&lt;&gt;"",通常分様式!U360,"")</f>
        <v/>
      </c>
      <c r="AD351" s="399" t="str">
        <f>IF(通常分様式!V360&lt;&gt;"",通常分様式!V360,"")</f>
        <v/>
      </c>
      <c r="AE351" s="399" t="str">
        <f>IF(通常分様式!W360&lt;&gt;"",通常分様式!W360,"")</f>
        <v/>
      </c>
      <c r="AF351" s="399" t="str">
        <f>IF(通常分様式!X360&lt;&gt;"",通常分様式!X360,"")</f>
        <v/>
      </c>
      <c r="AG351" s="399" t="str">
        <f>IF(通常分様式!Y360&lt;&gt;"",通常分様式!Y360,"")</f>
        <v/>
      </c>
      <c r="AH351" s="399" t="str">
        <f>IF(通常分様式!Z360&lt;&gt;"",通常分様式!Z360,"")</f>
        <v/>
      </c>
      <c r="AI351" s="399" t="str">
        <f>IF(通常分様式!AA360&lt;&gt;"",通常分様式!AA360,"")</f>
        <v/>
      </c>
      <c r="AJ351" s="399" t="str">
        <f>IF(通常分様式!AB360&lt;&gt;"",通常分様式!AB360,"")</f>
        <v/>
      </c>
    </row>
    <row r="352" spans="1:36">
      <c r="A352" s="399" t="str">
        <f>IF(K352&lt;&gt;"",通常分様式!$G$3,"")</f>
        <v/>
      </c>
      <c r="B352" s="399" t="str">
        <f>IF(K352&lt;&gt;"",通常分様式!$G$4,"")</f>
        <v/>
      </c>
      <c r="C352" s="399" t="str">
        <f>IF(K352&lt;&gt;"",通常分様式!$G$5,"")</f>
        <v/>
      </c>
      <c r="D352" s="399"/>
      <c r="E352" s="399"/>
      <c r="F352" s="399"/>
      <c r="G352" s="399"/>
      <c r="H352" s="399"/>
      <c r="I352" s="399">
        <f>IF(通常分様式!A361&lt;&gt;"",通常分様式!A361,"")</f>
        <v>348</v>
      </c>
      <c r="J352" s="399" t="str">
        <f>IF(通常分様式!B361&lt;&gt;"",通常分様式!B361,"")</f>
        <v/>
      </c>
      <c r="K352" s="399" t="str">
        <f>IF(通常分様式!C361&lt;&gt;"",通常分様式!C361,"")</f>
        <v/>
      </c>
      <c r="L352" s="399" t="str">
        <f>IF(通常分様式!D361&lt;&gt;"",通常分様式!D361,"")</f>
        <v/>
      </c>
      <c r="M352" s="399" t="str">
        <f>IF(通常分様式!E361&lt;&gt;"",通常分様式!E361,"")</f>
        <v/>
      </c>
      <c r="N352" s="399" t="str">
        <f>IF(通常分様式!F361&lt;&gt;"",通常分様式!F361,"")</f>
        <v/>
      </c>
      <c r="O352" s="399" t="str">
        <f>IF(通常分様式!G361&lt;&gt;"",通常分様式!G361,"")</f>
        <v/>
      </c>
      <c r="P352" s="399" t="str">
        <f>IF(通常分様式!H361&lt;&gt;"",通常分様式!H361,"")</f>
        <v/>
      </c>
      <c r="Q352" s="399" t="str">
        <f>IF(通常分様式!I361&lt;&gt;"",通常分様式!I361,"")</f>
        <v/>
      </c>
      <c r="R352" s="399" t="str">
        <f>IF(通常分様式!J361&lt;&gt;"",通常分様式!J361,"")</f>
        <v/>
      </c>
      <c r="S352" s="399" t="str">
        <f>IF(通常分様式!K361&lt;&gt;"",通常分様式!K361,"")</f>
        <v/>
      </c>
      <c r="T352" s="399" t="str">
        <f>IF(通常分様式!L361&lt;&gt;"",通常分様式!L361,"")</f>
        <v/>
      </c>
      <c r="U352" s="417" t="str">
        <f>IF(通常分様式!M361&lt;&gt;"",通常分様式!M361,"")</f>
        <v/>
      </c>
      <c r="V352" s="399" t="str">
        <f>IF(通常分様式!N361&lt;&gt;"",通常分様式!N361,"")</f>
        <v/>
      </c>
      <c r="W352" s="417" t="str">
        <f>IF(通常分様式!O361&lt;&gt;"",通常分様式!O361,"")</f>
        <v/>
      </c>
      <c r="X352" s="417" t="str">
        <f>IF(通常分様式!P361&lt;&gt;"",通常分様式!P361,"")</f>
        <v/>
      </c>
      <c r="Y352" s="417" t="str">
        <f>IF(通常分様式!Q361&lt;&gt;"",通常分様式!Q361,"")</f>
        <v/>
      </c>
      <c r="Z352" s="399" t="str">
        <f>IF(通常分様式!R361&lt;&gt;"",通常分様式!R361,"")</f>
        <v/>
      </c>
      <c r="AA352" s="399" t="str">
        <f>IF(通常分様式!S361&lt;&gt;"",通常分様式!S361,"")</f>
        <v/>
      </c>
      <c r="AB352" s="399" t="str">
        <f>IF(通常分様式!T361&lt;&gt;"",通常分様式!T361,"")</f>
        <v/>
      </c>
      <c r="AC352" s="399" t="str">
        <f>IF(通常分様式!U361&lt;&gt;"",通常分様式!U361,"")</f>
        <v/>
      </c>
      <c r="AD352" s="399" t="str">
        <f>IF(通常分様式!V361&lt;&gt;"",通常分様式!V361,"")</f>
        <v/>
      </c>
      <c r="AE352" s="399" t="str">
        <f>IF(通常分様式!W361&lt;&gt;"",通常分様式!W361,"")</f>
        <v/>
      </c>
      <c r="AF352" s="399" t="str">
        <f>IF(通常分様式!X361&lt;&gt;"",通常分様式!X361,"")</f>
        <v/>
      </c>
      <c r="AG352" s="399" t="str">
        <f>IF(通常分様式!Y361&lt;&gt;"",通常分様式!Y361,"")</f>
        <v/>
      </c>
      <c r="AH352" s="399" t="str">
        <f>IF(通常分様式!Z361&lt;&gt;"",通常分様式!Z361,"")</f>
        <v/>
      </c>
      <c r="AI352" s="399" t="str">
        <f>IF(通常分様式!AA361&lt;&gt;"",通常分様式!AA361,"")</f>
        <v/>
      </c>
      <c r="AJ352" s="399" t="str">
        <f>IF(通常分様式!AB361&lt;&gt;"",通常分様式!AB361,"")</f>
        <v/>
      </c>
    </row>
    <row r="353" spans="1:36">
      <c r="A353" s="399" t="str">
        <f>IF(K353&lt;&gt;"",通常分様式!$G$3,"")</f>
        <v/>
      </c>
      <c r="B353" s="399" t="str">
        <f>IF(K353&lt;&gt;"",通常分様式!$G$4,"")</f>
        <v/>
      </c>
      <c r="C353" s="399" t="str">
        <f>IF(K353&lt;&gt;"",通常分様式!$G$5,"")</f>
        <v/>
      </c>
      <c r="D353" s="399"/>
      <c r="E353" s="399"/>
      <c r="F353" s="399"/>
      <c r="G353" s="399"/>
      <c r="H353" s="399"/>
      <c r="I353" s="399">
        <f>IF(通常分様式!A362&lt;&gt;"",通常分様式!A362,"")</f>
        <v>349</v>
      </c>
      <c r="J353" s="399" t="str">
        <f>IF(通常分様式!B362&lt;&gt;"",通常分様式!B362,"")</f>
        <v/>
      </c>
      <c r="K353" s="399" t="str">
        <f>IF(通常分様式!C362&lt;&gt;"",通常分様式!C362,"")</f>
        <v/>
      </c>
      <c r="L353" s="399" t="str">
        <f>IF(通常分様式!D362&lt;&gt;"",通常分様式!D362,"")</f>
        <v/>
      </c>
      <c r="M353" s="399" t="str">
        <f>IF(通常分様式!E362&lt;&gt;"",通常分様式!E362,"")</f>
        <v/>
      </c>
      <c r="N353" s="399" t="str">
        <f>IF(通常分様式!F362&lt;&gt;"",通常分様式!F362,"")</f>
        <v/>
      </c>
      <c r="O353" s="399" t="str">
        <f>IF(通常分様式!G362&lt;&gt;"",通常分様式!G362,"")</f>
        <v/>
      </c>
      <c r="P353" s="399" t="str">
        <f>IF(通常分様式!H362&lt;&gt;"",通常分様式!H362,"")</f>
        <v/>
      </c>
      <c r="Q353" s="399" t="str">
        <f>IF(通常分様式!I362&lt;&gt;"",通常分様式!I362,"")</f>
        <v/>
      </c>
      <c r="R353" s="399" t="str">
        <f>IF(通常分様式!J362&lt;&gt;"",通常分様式!J362,"")</f>
        <v/>
      </c>
      <c r="S353" s="399" t="str">
        <f>IF(通常分様式!K362&lt;&gt;"",通常分様式!K362,"")</f>
        <v/>
      </c>
      <c r="T353" s="399" t="str">
        <f>IF(通常分様式!L362&lt;&gt;"",通常分様式!L362,"")</f>
        <v/>
      </c>
      <c r="U353" s="417" t="str">
        <f>IF(通常分様式!M362&lt;&gt;"",通常分様式!M362,"")</f>
        <v/>
      </c>
      <c r="V353" s="399" t="str">
        <f>IF(通常分様式!N362&lt;&gt;"",通常分様式!N362,"")</f>
        <v/>
      </c>
      <c r="W353" s="417" t="str">
        <f>IF(通常分様式!O362&lt;&gt;"",通常分様式!O362,"")</f>
        <v/>
      </c>
      <c r="X353" s="417" t="str">
        <f>IF(通常分様式!P362&lt;&gt;"",通常分様式!P362,"")</f>
        <v/>
      </c>
      <c r="Y353" s="417" t="str">
        <f>IF(通常分様式!Q362&lt;&gt;"",通常分様式!Q362,"")</f>
        <v/>
      </c>
      <c r="Z353" s="399" t="str">
        <f>IF(通常分様式!R362&lt;&gt;"",通常分様式!R362,"")</f>
        <v/>
      </c>
      <c r="AA353" s="399" t="str">
        <f>IF(通常分様式!S362&lt;&gt;"",通常分様式!S362,"")</f>
        <v/>
      </c>
      <c r="AB353" s="399" t="str">
        <f>IF(通常分様式!T362&lt;&gt;"",通常分様式!T362,"")</f>
        <v/>
      </c>
      <c r="AC353" s="399" t="str">
        <f>IF(通常分様式!U362&lt;&gt;"",通常分様式!U362,"")</f>
        <v/>
      </c>
      <c r="AD353" s="399" t="str">
        <f>IF(通常分様式!V362&lt;&gt;"",通常分様式!V362,"")</f>
        <v/>
      </c>
      <c r="AE353" s="399" t="str">
        <f>IF(通常分様式!W362&lt;&gt;"",通常分様式!W362,"")</f>
        <v/>
      </c>
      <c r="AF353" s="399" t="str">
        <f>IF(通常分様式!X362&lt;&gt;"",通常分様式!X362,"")</f>
        <v/>
      </c>
      <c r="AG353" s="399" t="str">
        <f>IF(通常分様式!Y362&lt;&gt;"",通常分様式!Y362,"")</f>
        <v/>
      </c>
      <c r="AH353" s="399" t="str">
        <f>IF(通常分様式!Z362&lt;&gt;"",通常分様式!Z362,"")</f>
        <v/>
      </c>
      <c r="AI353" s="399" t="str">
        <f>IF(通常分様式!AA362&lt;&gt;"",通常分様式!AA362,"")</f>
        <v/>
      </c>
      <c r="AJ353" s="399" t="str">
        <f>IF(通常分様式!AB362&lt;&gt;"",通常分様式!AB362,"")</f>
        <v/>
      </c>
    </row>
    <row r="354" spans="1:36">
      <c r="A354" s="399" t="str">
        <f>IF(K354&lt;&gt;"",通常分様式!$G$3,"")</f>
        <v/>
      </c>
      <c r="B354" s="399" t="str">
        <f>IF(K354&lt;&gt;"",通常分様式!$G$4,"")</f>
        <v/>
      </c>
      <c r="C354" s="399" t="str">
        <f>IF(K354&lt;&gt;"",通常分様式!$G$5,"")</f>
        <v/>
      </c>
      <c r="D354" s="399"/>
      <c r="E354" s="399"/>
      <c r="F354" s="399"/>
      <c r="G354" s="399"/>
      <c r="H354" s="399"/>
      <c r="I354" s="399">
        <f>IF(通常分様式!A363&lt;&gt;"",通常分様式!A363,"")</f>
        <v>350</v>
      </c>
      <c r="J354" s="399" t="str">
        <f>IF(通常分様式!B363&lt;&gt;"",通常分様式!B363,"")</f>
        <v/>
      </c>
      <c r="K354" s="399" t="str">
        <f>IF(通常分様式!C363&lt;&gt;"",通常分様式!C363,"")</f>
        <v/>
      </c>
      <c r="L354" s="399" t="str">
        <f>IF(通常分様式!D363&lt;&gt;"",通常分様式!D363,"")</f>
        <v/>
      </c>
      <c r="M354" s="399" t="str">
        <f>IF(通常分様式!E363&lt;&gt;"",通常分様式!E363,"")</f>
        <v/>
      </c>
      <c r="N354" s="399" t="str">
        <f>IF(通常分様式!F363&lt;&gt;"",通常分様式!F363,"")</f>
        <v/>
      </c>
      <c r="O354" s="399" t="str">
        <f>IF(通常分様式!G363&lt;&gt;"",通常分様式!G363,"")</f>
        <v/>
      </c>
      <c r="P354" s="399" t="str">
        <f>IF(通常分様式!H363&lt;&gt;"",通常分様式!H363,"")</f>
        <v/>
      </c>
      <c r="Q354" s="399" t="str">
        <f>IF(通常分様式!I363&lt;&gt;"",通常分様式!I363,"")</f>
        <v/>
      </c>
      <c r="R354" s="399" t="str">
        <f>IF(通常分様式!J363&lt;&gt;"",通常分様式!J363,"")</f>
        <v/>
      </c>
      <c r="S354" s="399" t="str">
        <f>IF(通常分様式!K363&lt;&gt;"",通常分様式!K363,"")</f>
        <v/>
      </c>
      <c r="T354" s="399" t="str">
        <f>IF(通常分様式!L363&lt;&gt;"",通常分様式!L363,"")</f>
        <v/>
      </c>
      <c r="U354" s="417" t="str">
        <f>IF(通常分様式!M363&lt;&gt;"",通常分様式!M363,"")</f>
        <v/>
      </c>
      <c r="V354" s="399" t="str">
        <f>IF(通常分様式!N363&lt;&gt;"",通常分様式!N363,"")</f>
        <v/>
      </c>
      <c r="W354" s="417" t="str">
        <f>IF(通常分様式!O363&lt;&gt;"",通常分様式!O363,"")</f>
        <v/>
      </c>
      <c r="X354" s="417" t="str">
        <f>IF(通常分様式!P363&lt;&gt;"",通常分様式!P363,"")</f>
        <v/>
      </c>
      <c r="Y354" s="417" t="str">
        <f>IF(通常分様式!Q363&lt;&gt;"",通常分様式!Q363,"")</f>
        <v/>
      </c>
      <c r="Z354" s="399" t="str">
        <f>IF(通常分様式!R363&lt;&gt;"",通常分様式!R363,"")</f>
        <v/>
      </c>
      <c r="AA354" s="399" t="str">
        <f>IF(通常分様式!S363&lt;&gt;"",通常分様式!S363,"")</f>
        <v/>
      </c>
      <c r="AB354" s="399" t="str">
        <f>IF(通常分様式!T363&lt;&gt;"",通常分様式!T363,"")</f>
        <v/>
      </c>
      <c r="AC354" s="399" t="str">
        <f>IF(通常分様式!U363&lt;&gt;"",通常分様式!U363,"")</f>
        <v/>
      </c>
      <c r="AD354" s="399" t="str">
        <f>IF(通常分様式!V363&lt;&gt;"",通常分様式!V363,"")</f>
        <v/>
      </c>
      <c r="AE354" s="399" t="str">
        <f>IF(通常分様式!W363&lt;&gt;"",通常分様式!W363,"")</f>
        <v/>
      </c>
      <c r="AF354" s="399" t="str">
        <f>IF(通常分様式!X363&lt;&gt;"",通常分様式!X363,"")</f>
        <v/>
      </c>
      <c r="AG354" s="399" t="str">
        <f>IF(通常分様式!Y363&lt;&gt;"",通常分様式!Y363,"")</f>
        <v/>
      </c>
      <c r="AH354" s="399" t="str">
        <f>IF(通常分様式!Z363&lt;&gt;"",通常分様式!Z363,"")</f>
        <v/>
      </c>
      <c r="AI354" s="399" t="str">
        <f>IF(通常分様式!AA363&lt;&gt;"",通常分様式!AA363,"")</f>
        <v/>
      </c>
      <c r="AJ354" s="399" t="str">
        <f>IF(通常分様式!AB363&lt;&gt;"",通常分様式!AB363,"")</f>
        <v/>
      </c>
    </row>
    <row r="355" spans="1:36">
      <c r="A355" s="399" t="str">
        <f>IF(K355&lt;&gt;"",通常分様式!$G$3,"")</f>
        <v/>
      </c>
      <c r="B355" s="399" t="str">
        <f>IF(K355&lt;&gt;"",通常分様式!$G$4,"")</f>
        <v/>
      </c>
      <c r="C355" s="399" t="str">
        <f>IF(K355&lt;&gt;"",通常分様式!$G$5,"")</f>
        <v/>
      </c>
      <c r="D355" s="399"/>
      <c r="E355" s="399"/>
      <c r="F355" s="399"/>
      <c r="G355" s="399"/>
      <c r="H355" s="399"/>
      <c r="I355" s="399">
        <f>IF(通常分様式!A364&lt;&gt;"",通常分様式!A364,"")</f>
        <v>351</v>
      </c>
      <c r="J355" s="399" t="str">
        <f>IF(通常分様式!B364&lt;&gt;"",通常分様式!B364,"")</f>
        <v/>
      </c>
      <c r="K355" s="399" t="str">
        <f>IF(通常分様式!C364&lt;&gt;"",通常分様式!C364,"")</f>
        <v/>
      </c>
      <c r="L355" s="399" t="str">
        <f>IF(通常分様式!D364&lt;&gt;"",通常分様式!D364,"")</f>
        <v/>
      </c>
      <c r="M355" s="399" t="str">
        <f>IF(通常分様式!E364&lt;&gt;"",通常分様式!E364,"")</f>
        <v/>
      </c>
      <c r="N355" s="399" t="str">
        <f>IF(通常分様式!F364&lt;&gt;"",通常分様式!F364,"")</f>
        <v/>
      </c>
      <c r="O355" s="399" t="str">
        <f>IF(通常分様式!G364&lt;&gt;"",通常分様式!G364,"")</f>
        <v/>
      </c>
      <c r="P355" s="399" t="str">
        <f>IF(通常分様式!H364&lt;&gt;"",通常分様式!H364,"")</f>
        <v/>
      </c>
      <c r="Q355" s="399" t="str">
        <f>IF(通常分様式!I364&lt;&gt;"",通常分様式!I364,"")</f>
        <v/>
      </c>
      <c r="R355" s="399" t="str">
        <f>IF(通常分様式!J364&lt;&gt;"",通常分様式!J364,"")</f>
        <v/>
      </c>
      <c r="S355" s="399" t="str">
        <f>IF(通常分様式!K364&lt;&gt;"",通常分様式!K364,"")</f>
        <v/>
      </c>
      <c r="T355" s="399" t="str">
        <f>IF(通常分様式!L364&lt;&gt;"",通常分様式!L364,"")</f>
        <v/>
      </c>
      <c r="U355" s="417" t="str">
        <f>IF(通常分様式!M364&lt;&gt;"",通常分様式!M364,"")</f>
        <v/>
      </c>
      <c r="V355" s="399" t="str">
        <f>IF(通常分様式!N364&lt;&gt;"",通常分様式!N364,"")</f>
        <v/>
      </c>
      <c r="W355" s="417" t="str">
        <f>IF(通常分様式!O364&lt;&gt;"",通常分様式!O364,"")</f>
        <v/>
      </c>
      <c r="X355" s="417" t="str">
        <f>IF(通常分様式!P364&lt;&gt;"",通常分様式!P364,"")</f>
        <v/>
      </c>
      <c r="Y355" s="417" t="str">
        <f>IF(通常分様式!Q364&lt;&gt;"",通常分様式!Q364,"")</f>
        <v/>
      </c>
      <c r="Z355" s="399" t="str">
        <f>IF(通常分様式!R364&lt;&gt;"",通常分様式!R364,"")</f>
        <v/>
      </c>
      <c r="AA355" s="399" t="str">
        <f>IF(通常分様式!S364&lt;&gt;"",通常分様式!S364,"")</f>
        <v/>
      </c>
      <c r="AB355" s="399" t="str">
        <f>IF(通常分様式!T364&lt;&gt;"",通常分様式!T364,"")</f>
        <v/>
      </c>
      <c r="AC355" s="399" t="str">
        <f>IF(通常分様式!U364&lt;&gt;"",通常分様式!U364,"")</f>
        <v/>
      </c>
      <c r="AD355" s="399" t="str">
        <f>IF(通常分様式!V364&lt;&gt;"",通常分様式!V364,"")</f>
        <v/>
      </c>
      <c r="AE355" s="399" t="str">
        <f>IF(通常分様式!W364&lt;&gt;"",通常分様式!W364,"")</f>
        <v/>
      </c>
      <c r="AF355" s="399" t="str">
        <f>IF(通常分様式!X364&lt;&gt;"",通常分様式!X364,"")</f>
        <v/>
      </c>
      <c r="AG355" s="399" t="str">
        <f>IF(通常分様式!Y364&lt;&gt;"",通常分様式!Y364,"")</f>
        <v/>
      </c>
      <c r="AH355" s="399" t="str">
        <f>IF(通常分様式!Z364&lt;&gt;"",通常分様式!Z364,"")</f>
        <v/>
      </c>
      <c r="AI355" s="399" t="str">
        <f>IF(通常分様式!AA364&lt;&gt;"",通常分様式!AA364,"")</f>
        <v/>
      </c>
      <c r="AJ355" s="399" t="str">
        <f>IF(通常分様式!AB364&lt;&gt;"",通常分様式!AB364,"")</f>
        <v/>
      </c>
    </row>
    <row r="356" spans="1:36">
      <c r="A356" s="399" t="str">
        <f>IF(K356&lt;&gt;"",通常分様式!$G$3,"")</f>
        <v/>
      </c>
      <c r="B356" s="399" t="str">
        <f>IF(K356&lt;&gt;"",通常分様式!$G$4,"")</f>
        <v/>
      </c>
      <c r="C356" s="399" t="str">
        <f>IF(K356&lt;&gt;"",通常分様式!$G$5,"")</f>
        <v/>
      </c>
      <c r="D356" s="399"/>
      <c r="E356" s="399"/>
      <c r="F356" s="399"/>
      <c r="G356" s="399"/>
      <c r="H356" s="399"/>
      <c r="I356" s="399">
        <f>IF(通常分様式!A365&lt;&gt;"",通常分様式!A365,"")</f>
        <v>352</v>
      </c>
      <c r="J356" s="399" t="str">
        <f>IF(通常分様式!B365&lt;&gt;"",通常分様式!B365,"")</f>
        <v/>
      </c>
      <c r="K356" s="399" t="str">
        <f>IF(通常分様式!C365&lt;&gt;"",通常分様式!C365,"")</f>
        <v/>
      </c>
      <c r="L356" s="399" t="str">
        <f>IF(通常分様式!D365&lt;&gt;"",通常分様式!D365,"")</f>
        <v/>
      </c>
      <c r="M356" s="399" t="str">
        <f>IF(通常分様式!E365&lt;&gt;"",通常分様式!E365,"")</f>
        <v/>
      </c>
      <c r="N356" s="399" t="str">
        <f>IF(通常分様式!F365&lt;&gt;"",通常分様式!F365,"")</f>
        <v/>
      </c>
      <c r="O356" s="399" t="str">
        <f>IF(通常分様式!G365&lt;&gt;"",通常分様式!G365,"")</f>
        <v/>
      </c>
      <c r="P356" s="399" t="str">
        <f>IF(通常分様式!H365&lt;&gt;"",通常分様式!H365,"")</f>
        <v/>
      </c>
      <c r="Q356" s="399" t="str">
        <f>IF(通常分様式!I365&lt;&gt;"",通常分様式!I365,"")</f>
        <v/>
      </c>
      <c r="R356" s="399" t="str">
        <f>IF(通常分様式!J365&lt;&gt;"",通常分様式!J365,"")</f>
        <v/>
      </c>
      <c r="S356" s="399" t="str">
        <f>IF(通常分様式!K365&lt;&gt;"",通常分様式!K365,"")</f>
        <v/>
      </c>
      <c r="T356" s="399" t="str">
        <f>IF(通常分様式!L365&lt;&gt;"",通常分様式!L365,"")</f>
        <v/>
      </c>
      <c r="U356" s="417" t="str">
        <f>IF(通常分様式!M365&lt;&gt;"",通常分様式!M365,"")</f>
        <v/>
      </c>
      <c r="V356" s="399" t="str">
        <f>IF(通常分様式!N365&lt;&gt;"",通常分様式!N365,"")</f>
        <v/>
      </c>
      <c r="W356" s="417" t="str">
        <f>IF(通常分様式!O365&lt;&gt;"",通常分様式!O365,"")</f>
        <v/>
      </c>
      <c r="X356" s="417" t="str">
        <f>IF(通常分様式!P365&lt;&gt;"",通常分様式!P365,"")</f>
        <v/>
      </c>
      <c r="Y356" s="417" t="str">
        <f>IF(通常分様式!Q365&lt;&gt;"",通常分様式!Q365,"")</f>
        <v/>
      </c>
      <c r="Z356" s="399" t="str">
        <f>IF(通常分様式!R365&lt;&gt;"",通常分様式!R365,"")</f>
        <v/>
      </c>
      <c r="AA356" s="399" t="str">
        <f>IF(通常分様式!S365&lt;&gt;"",通常分様式!S365,"")</f>
        <v/>
      </c>
      <c r="AB356" s="399" t="str">
        <f>IF(通常分様式!T365&lt;&gt;"",通常分様式!T365,"")</f>
        <v/>
      </c>
      <c r="AC356" s="399" t="str">
        <f>IF(通常分様式!U365&lt;&gt;"",通常分様式!U365,"")</f>
        <v/>
      </c>
      <c r="AD356" s="399" t="str">
        <f>IF(通常分様式!V365&lt;&gt;"",通常分様式!V365,"")</f>
        <v/>
      </c>
      <c r="AE356" s="399" t="str">
        <f>IF(通常分様式!W365&lt;&gt;"",通常分様式!W365,"")</f>
        <v/>
      </c>
      <c r="AF356" s="399" t="str">
        <f>IF(通常分様式!X365&lt;&gt;"",通常分様式!X365,"")</f>
        <v/>
      </c>
      <c r="AG356" s="399" t="str">
        <f>IF(通常分様式!Y365&lt;&gt;"",通常分様式!Y365,"")</f>
        <v/>
      </c>
      <c r="AH356" s="399" t="str">
        <f>IF(通常分様式!Z365&lt;&gt;"",通常分様式!Z365,"")</f>
        <v/>
      </c>
      <c r="AI356" s="399" t="str">
        <f>IF(通常分様式!AA365&lt;&gt;"",通常分様式!AA365,"")</f>
        <v/>
      </c>
      <c r="AJ356" s="399" t="str">
        <f>IF(通常分様式!AB365&lt;&gt;"",通常分様式!AB365,"")</f>
        <v/>
      </c>
    </row>
    <row r="357" spans="1:36">
      <c r="A357" s="399" t="str">
        <f>IF(K357&lt;&gt;"",通常分様式!$G$3,"")</f>
        <v/>
      </c>
      <c r="B357" s="399" t="str">
        <f>IF(K357&lt;&gt;"",通常分様式!$G$4,"")</f>
        <v/>
      </c>
      <c r="C357" s="399" t="str">
        <f>IF(K357&lt;&gt;"",通常分様式!$G$5,"")</f>
        <v/>
      </c>
      <c r="D357" s="399"/>
      <c r="E357" s="399"/>
      <c r="F357" s="399"/>
      <c r="G357" s="399"/>
      <c r="H357" s="399"/>
      <c r="I357" s="399">
        <f>IF(通常分様式!A366&lt;&gt;"",通常分様式!A366,"")</f>
        <v>353</v>
      </c>
      <c r="J357" s="399" t="str">
        <f>IF(通常分様式!B366&lt;&gt;"",通常分様式!B366,"")</f>
        <v/>
      </c>
      <c r="K357" s="399" t="str">
        <f>IF(通常分様式!C366&lt;&gt;"",通常分様式!C366,"")</f>
        <v/>
      </c>
      <c r="L357" s="399" t="str">
        <f>IF(通常分様式!D366&lt;&gt;"",通常分様式!D366,"")</f>
        <v/>
      </c>
      <c r="M357" s="399" t="str">
        <f>IF(通常分様式!E366&lt;&gt;"",通常分様式!E366,"")</f>
        <v/>
      </c>
      <c r="N357" s="399" t="str">
        <f>IF(通常分様式!F366&lt;&gt;"",通常分様式!F366,"")</f>
        <v/>
      </c>
      <c r="O357" s="399" t="str">
        <f>IF(通常分様式!G366&lt;&gt;"",通常分様式!G366,"")</f>
        <v/>
      </c>
      <c r="P357" s="399" t="str">
        <f>IF(通常分様式!H366&lt;&gt;"",通常分様式!H366,"")</f>
        <v/>
      </c>
      <c r="Q357" s="399" t="str">
        <f>IF(通常分様式!I366&lt;&gt;"",通常分様式!I366,"")</f>
        <v/>
      </c>
      <c r="R357" s="399" t="str">
        <f>IF(通常分様式!J366&lt;&gt;"",通常分様式!J366,"")</f>
        <v/>
      </c>
      <c r="S357" s="399" t="str">
        <f>IF(通常分様式!K366&lt;&gt;"",通常分様式!K366,"")</f>
        <v/>
      </c>
      <c r="T357" s="399" t="str">
        <f>IF(通常分様式!L366&lt;&gt;"",通常分様式!L366,"")</f>
        <v/>
      </c>
      <c r="U357" s="417" t="str">
        <f>IF(通常分様式!M366&lt;&gt;"",通常分様式!M366,"")</f>
        <v/>
      </c>
      <c r="V357" s="399" t="str">
        <f>IF(通常分様式!N366&lt;&gt;"",通常分様式!N366,"")</f>
        <v/>
      </c>
      <c r="W357" s="417" t="str">
        <f>IF(通常分様式!O366&lt;&gt;"",通常分様式!O366,"")</f>
        <v/>
      </c>
      <c r="X357" s="417" t="str">
        <f>IF(通常分様式!P366&lt;&gt;"",通常分様式!P366,"")</f>
        <v/>
      </c>
      <c r="Y357" s="417" t="str">
        <f>IF(通常分様式!Q366&lt;&gt;"",通常分様式!Q366,"")</f>
        <v/>
      </c>
      <c r="Z357" s="399" t="str">
        <f>IF(通常分様式!R366&lt;&gt;"",通常分様式!R366,"")</f>
        <v/>
      </c>
      <c r="AA357" s="399" t="str">
        <f>IF(通常分様式!S366&lt;&gt;"",通常分様式!S366,"")</f>
        <v/>
      </c>
      <c r="AB357" s="399" t="str">
        <f>IF(通常分様式!T366&lt;&gt;"",通常分様式!T366,"")</f>
        <v/>
      </c>
      <c r="AC357" s="399" t="str">
        <f>IF(通常分様式!U366&lt;&gt;"",通常分様式!U366,"")</f>
        <v/>
      </c>
      <c r="AD357" s="399" t="str">
        <f>IF(通常分様式!V366&lt;&gt;"",通常分様式!V366,"")</f>
        <v/>
      </c>
      <c r="AE357" s="399" t="str">
        <f>IF(通常分様式!W366&lt;&gt;"",通常分様式!W366,"")</f>
        <v/>
      </c>
      <c r="AF357" s="399" t="str">
        <f>IF(通常分様式!X366&lt;&gt;"",通常分様式!X366,"")</f>
        <v/>
      </c>
      <c r="AG357" s="399" t="str">
        <f>IF(通常分様式!Y366&lt;&gt;"",通常分様式!Y366,"")</f>
        <v/>
      </c>
      <c r="AH357" s="399" t="str">
        <f>IF(通常分様式!Z366&lt;&gt;"",通常分様式!Z366,"")</f>
        <v/>
      </c>
      <c r="AI357" s="399" t="str">
        <f>IF(通常分様式!AA366&lt;&gt;"",通常分様式!AA366,"")</f>
        <v/>
      </c>
      <c r="AJ357" s="399" t="str">
        <f>IF(通常分様式!AB366&lt;&gt;"",通常分様式!AB366,"")</f>
        <v/>
      </c>
    </row>
    <row r="358" spans="1:36">
      <c r="A358" s="399" t="str">
        <f>IF(K358&lt;&gt;"",通常分様式!$G$3,"")</f>
        <v/>
      </c>
      <c r="B358" s="399" t="str">
        <f>IF(K358&lt;&gt;"",通常分様式!$G$4,"")</f>
        <v/>
      </c>
      <c r="C358" s="399" t="str">
        <f>IF(K358&lt;&gt;"",通常分様式!$G$5,"")</f>
        <v/>
      </c>
      <c r="D358" s="399"/>
      <c r="E358" s="399"/>
      <c r="F358" s="399"/>
      <c r="G358" s="399"/>
      <c r="H358" s="399"/>
      <c r="I358" s="399">
        <f>IF(通常分様式!A367&lt;&gt;"",通常分様式!A367,"")</f>
        <v>354</v>
      </c>
      <c r="J358" s="399" t="str">
        <f>IF(通常分様式!B367&lt;&gt;"",通常分様式!B367,"")</f>
        <v/>
      </c>
      <c r="K358" s="399" t="str">
        <f>IF(通常分様式!C367&lt;&gt;"",通常分様式!C367,"")</f>
        <v/>
      </c>
      <c r="L358" s="399" t="str">
        <f>IF(通常分様式!D367&lt;&gt;"",通常分様式!D367,"")</f>
        <v/>
      </c>
      <c r="M358" s="399" t="str">
        <f>IF(通常分様式!E367&lt;&gt;"",通常分様式!E367,"")</f>
        <v/>
      </c>
      <c r="N358" s="399" t="str">
        <f>IF(通常分様式!F367&lt;&gt;"",通常分様式!F367,"")</f>
        <v/>
      </c>
      <c r="O358" s="399" t="str">
        <f>IF(通常分様式!G367&lt;&gt;"",通常分様式!G367,"")</f>
        <v/>
      </c>
      <c r="P358" s="399" t="str">
        <f>IF(通常分様式!H367&lt;&gt;"",通常分様式!H367,"")</f>
        <v/>
      </c>
      <c r="Q358" s="399" t="str">
        <f>IF(通常分様式!I367&lt;&gt;"",通常分様式!I367,"")</f>
        <v/>
      </c>
      <c r="R358" s="399" t="str">
        <f>IF(通常分様式!J367&lt;&gt;"",通常分様式!J367,"")</f>
        <v/>
      </c>
      <c r="S358" s="399" t="str">
        <f>IF(通常分様式!K367&lt;&gt;"",通常分様式!K367,"")</f>
        <v/>
      </c>
      <c r="T358" s="399" t="str">
        <f>IF(通常分様式!L367&lt;&gt;"",通常分様式!L367,"")</f>
        <v/>
      </c>
      <c r="U358" s="417" t="str">
        <f>IF(通常分様式!M367&lt;&gt;"",通常分様式!M367,"")</f>
        <v/>
      </c>
      <c r="V358" s="399" t="str">
        <f>IF(通常分様式!N367&lt;&gt;"",通常分様式!N367,"")</f>
        <v/>
      </c>
      <c r="W358" s="417" t="str">
        <f>IF(通常分様式!O367&lt;&gt;"",通常分様式!O367,"")</f>
        <v/>
      </c>
      <c r="X358" s="417" t="str">
        <f>IF(通常分様式!P367&lt;&gt;"",通常分様式!P367,"")</f>
        <v/>
      </c>
      <c r="Y358" s="417" t="str">
        <f>IF(通常分様式!Q367&lt;&gt;"",通常分様式!Q367,"")</f>
        <v/>
      </c>
      <c r="Z358" s="399" t="str">
        <f>IF(通常分様式!R367&lt;&gt;"",通常分様式!R367,"")</f>
        <v/>
      </c>
      <c r="AA358" s="399" t="str">
        <f>IF(通常分様式!S367&lt;&gt;"",通常分様式!S367,"")</f>
        <v/>
      </c>
      <c r="AB358" s="399" t="str">
        <f>IF(通常分様式!T367&lt;&gt;"",通常分様式!T367,"")</f>
        <v/>
      </c>
      <c r="AC358" s="399" t="str">
        <f>IF(通常分様式!U367&lt;&gt;"",通常分様式!U367,"")</f>
        <v/>
      </c>
      <c r="AD358" s="399" t="str">
        <f>IF(通常分様式!V367&lt;&gt;"",通常分様式!V367,"")</f>
        <v/>
      </c>
      <c r="AE358" s="399" t="str">
        <f>IF(通常分様式!W367&lt;&gt;"",通常分様式!W367,"")</f>
        <v/>
      </c>
      <c r="AF358" s="399" t="str">
        <f>IF(通常分様式!X367&lt;&gt;"",通常分様式!X367,"")</f>
        <v/>
      </c>
      <c r="AG358" s="399" t="str">
        <f>IF(通常分様式!Y367&lt;&gt;"",通常分様式!Y367,"")</f>
        <v/>
      </c>
      <c r="AH358" s="399" t="str">
        <f>IF(通常分様式!Z367&lt;&gt;"",通常分様式!Z367,"")</f>
        <v/>
      </c>
      <c r="AI358" s="399" t="str">
        <f>IF(通常分様式!AA367&lt;&gt;"",通常分様式!AA367,"")</f>
        <v/>
      </c>
      <c r="AJ358" s="399" t="str">
        <f>IF(通常分様式!AB367&lt;&gt;"",通常分様式!AB367,"")</f>
        <v/>
      </c>
    </row>
    <row r="359" spans="1:36">
      <c r="A359" s="399" t="str">
        <f>IF(K359&lt;&gt;"",通常分様式!$G$3,"")</f>
        <v/>
      </c>
      <c r="B359" s="399" t="str">
        <f>IF(K359&lt;&gt;"",通常分様式!$G$4,"")</f>
        <v/>
      </c>
      <c r="C359" s="399" t="str">
        <f>IF(K359&lt;&gt;"",通常分様式!$G$5,"")</f>
        <v/>
      </c>
      <c r="D359" s="399"/>
      <c r="E359" s="399"/>
      <c r="F359" s="399"/>
      <c r="G359" s="399"/>
      <c r="H359" s="399"/>
      <c r="I359" s="399">
        <f>IF(通常分様式!A368&lt;&gt;"",通常分様式!A368,"")</f>
        <v>355</v>
      </c>
      <c r="J359" s="399" t="str">
        <f>IF(通常分様式!B368&lt;&gt;"",通常分様式!B368,"")</f>
        <v/>
      </c>
      <c r="K359" s="399" t="str">
        <f>IF(通常分様式!C368&lt;&gt;"",通常分様式!C368,"")</f>
        <v/>
      </c>
      <c r="L359" s="399" t="str">
        <f>IF(通常分様式!D368&lt;&gt;"",通常分様式!D368,"")</f>
        <v/>
      </c>
      <c r="M359" s="399" t="str">
        <f>IF(通常分様式!E368&lt;&gt;"",通常分様式!E368,"")</f>
        <v/>
      </c>
      <c r="N359" s="399" t="str">
        <f>IF(通常分様式!F368&lt;&gt;"",通常分様式!F368,"")</f>
        <v/>
      </c>
      <c r="O359" s="399" t="str">
        <f>IF(通常分様式!G368&lt;&gt;"",通常分様式!G368,"")</f>
        <v/>
      </c>
      <c r="P359" s="399" t="str">
        <f>IF(通常分様式!H368&lt;&gt;"",通常分様式!H368,"")</f>
        <v/>
      </c>
      <c r="Q359" s="399" t="str">
        <f>IF(通常分様式!I368&lt;&gt;"",通常分様式!I368,"")</f>
        <v/>
      </c>
      <c r="R359" s="399" t="str">
        <f>IF(通常分様式!J368&lt;&gt;"",通常分様式!J368,"")</f>
        <v/>
      </c>
      <c r="S359" s="399" t="str">
        <f>IF(通常分様式!K368&lt;&gt;"",通常分様式!K368,"")</f>
        <v/>
      </c>
      <c r="T359" s="399" t="str">
        <f>IF(通常分様式!L368&lt;&gt;"",通常分様式!L368,"")</f>
        <v/>
      </c>
      <c r="U359" s="417" t="str">
        <f>IF(通常分様式!M368&lt;&gt;"",通常分様式!M368,"")</f>
        <v/>
      </c>
      <c r="V359" s="399" t="str">
        <f>IF(通常分様式!N368&lt;&gt;"",通常分様式!N368,"")</f>
        <v/>
      </c>
      <c r="W359" s="417" t="str">
        <f>IF(通常分様式!O368&lt;&gt;"",通常分様式!O368,"")</f>
        <v/>
      </c>
      <c r="X359" s="417" t="str">
        <f>IF(通常分様式!P368&lt;&gt;"",通常分様式!P368,"")</f>
        <v/>
      </c>
      <c r="Y359" s="417" t="str">
        <f>IF(通常分様式!Q368&lt;&gt;"",通常分様式!Q368,"")</f>
        <v/>
      </c>
      <c r="Z359" s="399" t="str">
        <f>IF(通常分様式!R368&lt;&gt;"",通常分様式!R368,"")</f>
        <v/>
      </c>
      <c r="AA359" s="399" t="str">
        <f>IF(通常分様式!S368&lt;&gt;"",通常分様式!S368,"")</f>
        <v/>
      </c>
      <c r="AB359" s="399" t="str">
        <f>IF(通常分様式!T368&lt;&gt;"",通常分様式!T368,"")</f>
        <v/>
      </c>
      <c r="AC359" s="399" t="str">
        <f>IF(通常分様式!U368&lt;&gt;"",通常分様式!U368,"")</f>
        <v/>
      </c>
      <c r="AD359" s="399" t="str">
        <f>IF(通常分様式!V368&lt;&gt;"",通常分様式!V368,"")</f>
        <v/>
      </c>
      <c r="AE359" s="399" t="str">
        <f>IF(通常分様式!W368&lt;&gt;"",通常分様式!W368,"")</f>
        <v/>
      </c>
      <c r="AF359" s="399" t="str">
        <f>IF(通常分様式!X368&lt;&gt;"",通常分様式!X368,"")</f>
        <v/>
      </c>
      <c r="AG359" s="399" t="str">
        <f>IF(通常分様式!Y368&lt;&gt;"",通常分様式!Y368,"")</f>
        <v/>
      </c>
      <c r="AH359" s="399" t="str">
        <f>IF(通常分様式!Z368&lt;&gt;"",通常分様式!Z368,"")</f>
        <v/>
      </c>
      <c r="AI359" s="399" t="str">
        <f>IF(通常分様式!AA368&lt;&gt;"",通常分様式!AA368,"")</f>
        <v/>
      </c>
      <c r="AJ359" s="399" t="str">
        <f>IF(通常分様式!AB368&lt;&gt;"",通常分様式!AB368,"")</f>
        <v/>
      </c>
    </row>
    <row r="360" spans="1:36">
      <c r="A360" s="399" t="str">
        <f>IF(K360&lt;&gt;"",通常分様式!$G$3,"")</f>
        <v/>
      </c>
      <c r="B360" s="399" t="str">
        <f>IF(K360&lt;&gt;"",通常分様式!$G$4,"")</f>
        <v/>
      </c>
      <c r="C360" s="399" t="str">
        <f>IF(K360&lt;&gt;"",通常分様式!$G$5,"")</f>
        <v/>
      </c>
      <c r="D360" s="399"/>
      <c r="E360" s="399"/>
      <c r="F360" s="399"/>
      <c r="G360" s="399"/>
      <c r="H360" s="399"/>
      <c r="I360" s="399">
        <f>IF(通常分様式!A369&lt;&gt;"",通常分様式!A369,"")</f>
        <v>356</v>
      </c>
      <c r="J360" s="399" t="str">
        <f>IF(通常分様式!B369&lt;&gt;"",通常分様式!B369,"")</f>
        <v/>
      </c>
      <c r="K360" s="399" t="str">
        <f>IF(通常分様式!C369&lt;&gt;"",通常分様式!C369,"")</f>
        <v/>
      </c>
      <c r="L360" s="399" t="str">
        <f>IF(通常分様式!D369&lt;&gt;"",通常分様式!D369,"")</f>
        <v/>
      </c>
      <c r="M360" s="399" t="str">
        <f>IF(通常分様式!E369&lt;&gt;"",通常分様式!E369,"")</f>
        <v/>
      </c>
      <c r="N360" s="399" t="str">
        <f>IF(通常分様式!F369&lt;&gt;"",通常分様式!F369,"")</f>
        <v/>
      </c>
      <c r="O360" s="399" t="str">
        <f>IF(通常分様式!G369&lt;&gt;"",通常分様式!G369,"")</f>
        <v/>
      </c>
      <c r="P360" s="399" t="str">
        <f>IF(通常分様式!H369&lt;&gt;"",通常分様式!H369,"")</f>
        <v/>
      </c>
      <c r="Q360" s="399" t="str">
        <f>IF(通常分様式!I369&lt;&gt;"",通常分様式!I369,"")</f>
        <v/>
      </c>
      <c r="R360" s="399" t="str">
        <f>IF(通常分様式!J369&lt;&gt;"",通常分様式!J369,"")</f>
        <v/>
      </c>
      <c r="S360" s="399" t="str">
        <f>IF(通常分様式!K369&lt;&gt;"",通常分様式!K369,"")</f>
        <v/>
      </c>
      <c r="T360" s="399" t="str">
        <f>IF(通常分様式!L369&lt;&gt;"",通常分様式!L369,"")</f>
        <v/>
      </c>
      <c r="U360" s="417" t="str">
        <f>IF(通常分様式!M369&lt;&gt;"",通常分様式!M369,"")</f>
        <v/>
      </c>
      <c r="V360" s="399" t="str">
        <f>IF(通常分様式!N369&lt;&gt;"",通常分様式!N369,"")</f>
        <v/>
      </c>
      <c r="W360" s="417" t="str">
        <f>IF(通常分様式!O369&lt;&gt;"",通常分様式!O369,"")</f>
        <v/>
      </c>
      <c r="X360" s="417" t="str">
        <f>IF(通常分様式!P369&lt;&gt;"",通常分様式!P369,"")</f>
        <v/>
      </c>
      <c r="Y360" s="417" t="str">
        <f>IF(通常分様式!Q369&lt;&gt;"",通常分様式!Q369,"")</f>
        <v/>
      </c>
      <c r="Z360" s="399" t="str">
        <f>IF(通常分様式!R369&lt;&gt;"",通常分様式!R369,"")</f>
        <v/>
      </c>
      <c r="AA360" s="399" t="str">
        <f>IF(通常分様式!S369&lt;&gt;"",通常分様式!S369,"")</f>
        <v/>
      </c>
      <c r="AB360" s="399" t="str">
        <f>IF(通常分様式!T369&lt;&gt;"",通常分様式!T369,"")</f>
        <v/>
      </c>
      <c r="AC360" s="399" t="str">
        <f>IF(通常分様式!U369&lt;&gt;"",通常分様式!U369,"")</f>
        <v/>
      </c>
      <c r="AD360" s="399" t="str">
        <f>IF(通常分様式!V369&lt;&gt;"",通常分様式!V369,"")</f>
        <v/>
      </c>
      <c r="AE360" s="399" t="str">
        <f>IF(通常分様式!W369&lt;&gt;"",通常分様式!W369,"")</f>
        <v/>
      </c>
      <c r="AF360" s="399" t="str">
        <f>IF(通常分様式!X369&lt;&gt;"",通常分様式!X369,"")</f>
        <v/>
      </c>
      <c r="AG360" s="399" t="str">
        <f>IF(通常分様式!Y369&lt;&gt;"",通常分様式!Y369,"")</f>
        <v/>
      </c>
      <c r="AH360" s="399" t="str">
        <f>IF(通常分様式!Z369&lt;&gt;"",通常分様式!Z369,"")</f>
        <v/>
      </c>
      <c r="AI360" s="399" t="str">
        <f>IF(通常分様式!AA369&lt;&gt;"",通常分様式!AA369,"")</f>
        <v/>
      </c>
      <c r="AJ360" s="399" t="str">
        <f>IF(通常分様式!AB369&lt;&gt;"",通常分様式!AB369,"")</f>
        <v/>
      </c>
    </row>
    <row r="361" spans="1:36">
      <c r="A361" s="399" t="str">
        <f>IF(K361&lt;&gt;"",通常分様式!$G$3,"")</f>
        <v/>
      </c>
      <c r="B361" s="399" t="str">
        <f>IF(K361&lt;&gt;"",通常分様式!$G$4,"")</f>
        <v/>
      </c>
      <c r="C361" s="399" t="str">
        <f>IF(K361&lt;&gt;"",通常分様式!$G$5,"")</f>
        <v/>
      </c>
      <c r="D361" s="399"/>
      <c r="E361" s="399"/>
      <c r="F361" s="399"/>
      <c r="G361" s="399"/>
      <c r="H361" s="399"/>
      <c r="I361" s="399">
        <f>IF(通常分様式!A370&lt;&gt;"",通常分様式!A370,"")</f>
        <v>357</v>
      </c>
      <c r="J361" s="399" t="str">
        <f>IF(通常分様式!B370&lt;&gt;"",通常分様式!B370,"")</f>
        <v/>
      </c>
      <c r="K361" s="399" t="str">
        <f>IF(通常分様式!C370&lt;&gt;"",通常分様式!C370,"")</f>
        <v/>
      </c>
      <c r="L361" s="399" t="str">
        <f>IF(通常分様式!D370&lt;&gt;"",通常分様式!D370,"")</f>
        <v/>
      </c>
      <c r="M361" s="399" t="str">
        <f>IF(通常分様式!E370&lt;&gt;"",通常分様式!E370,"")</f>
        <v/>
      </c>
      <c r="N361" s="399" t="str">
        <f>IF(通常分様式!F370&lt;&gt;"",通常分様式!F370,"")</f>
        <v/>
      </c>
      <c r="O361" s="399" t="str">
        <f>IF(通常分様式!G370&lt;&gt;"",通常分様式!G370,"")</f>
        <v/>
      </c>
      <c r="P361" s="399" t="str">
        <f>IF(通常分様式!H370&lt;&gt;"",通常分様式!H370,"")</f>
        <v/>
      </c>
      <c r="Q361" s="399" t="str">
        <f>IF(通常分様式!I370&lt;&gt;"",通常分様式!I370,"")</f>
        <v/>
      </c>
      <c r="R361" s="399" t="str">
        <f>IF(通常分様式!J370&lt;&gt;"",通常分様式!J370,"")</f>
        <v/>
      </c>
      <c r="S361" s="399" t="str">
        <f>IF(通常分様式!K370&lt;&gt;"",通常分様式!K370,"")</f>
        <v/>
      </c>
      <c r="T361" s="399" t="str">
        <f>IF(通常分様式!L370&lt;&gt;"",通常分様式!L370,"")</f>
        <v/>
      </c>
      <c r="U361" s="417" t="str">
        <f>IF(通常分様式!M370&lt;&gt;"",通常分様式!M370,"")</f>
        <v/>
      </c>
      <c r="V361" s="399" t="str">
        <f>IF(通常分様式!N370&lt;&gt;"",通常分様式!N370,"")</f>
        <v/>
      </c>
      <c r="W361" s="417" t="str">
        <f>IF(通常分様式!O370&lt;&gt;"",通常分様式!O370,"")</f>
        <v/>
      </c>
      <c r="X361" s="417" t="str">
        <f>IF(通常分様式!P370&lt;&gt;"",通常分様式!P370,"")</f>
        <v/>
      </c>
      <c r="Y361" s="417" t="str">
        <f>IF(通常分様式!Q370&lt;&gt;"",通常分様式!Q370,"")</f>
        <v/>
      </c>
      <c r="Z361" s="399" t="str">
        <f>IF(通常分様式!R370&lt;&gt;"",通常分様式!R370,"")</f>
        <v/>
      </c>
      <c r="AA361" s="399" t="str">
        <f>IF(通常分様式!S370&lt;&gt;"",通常分様式!S370,"")</f>
        <v/>
      </c>
      <c r="AB361" s="399" t="str">
        <f>IF(通常分様式!T370&lt;&gt;"",通常分様式!T370,"")</f>
        <v/>
      </c>
      <c r="AC361" s="399" t="str">
        <f>IF(通常分様式!U370&lt;&gt;"",通常分様式!U370,"")</f>
        <v/>
      </c>
      <c r="AD361" s="399" t="str">
        <f>IF(通常分様式!V370&lt;&gt;"",通常分様式!V370,"")</f>
        <v/>
      </c>
      <c r="AE361" s="399" t="str">
        <f>IF(通常分様式!W370&lt;&gt;"",通常分様式!W370,"")</f>
        <v/>
      </c>
      <c r="AF361" s="399" t="str">
        <f>IF(通常分様式!X370&lt;&gt;"",通常分様式!X370,"")</f>
        <v/>
      </c>
      <c r="AG361" s="399" t="str">
        <f>IF(通常分様式!Y370&lt;&gt;"",通常分様式!Y370,"")</f>
        <v/>
      </c>
      <c r="AH361" s="399" t="str">
        <f>IF(通常分様式!Z370&lt;&gt;"",通常分様式!Z370,"")</f>
        <v/>
      </c>
      <c r="AI361" s="399" t="str">
        <f>IF(通常分様式!AA370&lt;&gt;"",通常分様式!AA370,"")</f>
        <v/>
      </c>
      <c r="AJ361" s="399" t="str">
        <f>IF(通常分様式!AB370&lt;&gt;"",通常分様式!AB370,"")</f>
        <v/>
      </c>
    </row>
    <row r="362" spans="1:36">
      <c r="A362" s="399" t="str">
        <f>IF(K362&lt;&gt;"",通常分様式!$G$3,"")</f>
        <v/>
      </c>
      <c r="B362" s="399" t="str">
        <f>IF(K362&lt;&gt;"",通常分様式!$G$4,"")</f>
        <v/>
      </c>
      <c r="C362" s="399" t="str">
        <f>IF(K362&lt;&gt;"",通常分様式!$G$5,"")</f>
        <v/>
      </c>
      <c r="D362" s="399"/>
      <c r="E362" s="399"/>
      <c r="F362" s="399"/>
      <c r="G362" s="399"/>
      <c r="H362" s="399"/>
      <c r="I362" s="399">
        <f>IF(通常分様式!A371&lt;&gt;"",通常分様式!A371,"")</f>
        <v>358</v>
      </c>
      <c r="J362" s="399" t="str">
        <f>IF(通常分様式!B371&lt;&gt;"",通常分様式!B371,"")</f>
        <v/>
      </c>
      <c r="K362" s="399" t="str">
        <f>IF(通常分様式!C371&lt;&gt;"",通常分様式!C371,"")</f>
        <v/>
      </c>
      <c r="L362" s="399" t="str">
        <f>IF(通常分様式!D371&lt;&gt;"",通常分様式!D371,"")</f>
        <v/>
      </c>
      <c r="M362" s="399" t="str">
        <f>IF(通常分様式!E371&lt;&gt;"",通常分様式!E371,"")</f>
        <v/>
      </c>
      <c r="N362" s="399" t="str">
        <f>IF(通常分様式!F371&lt;&gt;"",通常分様式!F371,"")</f>
        <v/>
      </c>
      <c r="O362" s="399" t="str">
        <f>IF(通常分様式!G371&lt;&gt;"",通常分様式!G371,"")</f>
        <v/>
      </c>
      <c r="P362" s="399" t="str">
        <f>IF(通常分様式!H371&lt;&gt;"",通常分様式!H371,"")</f>
        <v/>
      </c>
      <c r="Q362" s="399" t="str">
        <f>IF(通常分様式!I371&lt;&gt;"",通常分様式!I371,"")</f>
        <v/>
      </c>
      <c r="R362" s="399" t="str">
        <f>IF(通常分様式!J371&lt;&gt;"",通常分様式!J371,"")</f>
        <v/>
      </c>
      <c r="S362" s="399" t="str">
        <f>IF(通常分様式!K371&lt;&gt;"",通常分様式!K371,"")</f>
        <v/>
      </c>
      <c r="T362" s="399" t="str">
        <f>IF(通常分様式!L371&lt;&gt;"",通常分様式!L371,"")</f>
        <v/>
      </c>
      <c r="U362" s="417" t="str">
        <f>IF(通常分様式!M371&lt;&gt;"",通常分様式!M371,"")</f>
        <v/>
      </c>
      <c r="V362" s="399" t="str">
        <f>IF(通常分様式!N371&lt;&gt;"",通常分様式!N371,"")</f>
        <v/>
      </c>
      <c r="W362" s="417" t="str">
        <f>IF(通常分様式!O371&lt;&gt;"",通常分様式!O371,"")</f>
        <v/>
      </c>
      <c r="X362" s="417" t="str">
        <f>IF(通常分様式!P371&lt;&gt;"",通常分様式!P371,"")</f>
        <v/>
      </c>
      <c r="Y362" s="417" t="str">
        <f>IF(通常分様式!Q371&lt;&gt;"",通常分様式!Q371,"")</f>
        <v/>
      </c>
      <c r="Z362" s="399" t="str">
        <f>IF(通常分様式!R371&lt;&gt;"",通常分様式!R371,"")</f>
        <v/>
      </c>
      <c r="AA362" s="399" t="str">
        <f>IF(通常分様式!S371&lt;&gt;"",通常分様式!S371,"")</f>
        <v/>
      </c>
      <c r="AB362" s="399" t="str">
        <f>IF(通常分様式!T371&lt;&gt;"",通常分様式!T371,"")</f>
        <v/>
      </c>
      <c r="AC362" s="399" t="str">
        <f>IF(通常分様式!U371&lt;&gt;"",通常分様式!U371,"")</f>
        <v/>
      </c>
      <c r="AD362" s="399" t="str">
        <f>IF(通常分様式!V371&lt;&gt;"",通常分様式!V371,"")</f>
        <v/>
      </c>
      <c r="AE362" s="399" t="str">
        <f>IF(通常分様式!W371&lt;&gt;"",通常分様式!W371,"")</f>
        <v/>
      </c>
      <c r="AF362" s="399" t="str">
        <f>IF(通常分様式!X371&lt;&gt;"",通常分様式!X371,"")</f>
        <v/>
      </c>
      <c r="AG362" s="399" t="str">
        <f>IF(通常分様式!Y371&lt;&gt;"",通常分様式!Y371,"")</f>
        <v/>
      </c>
      <c r="AH362" s="399" t="str">
        <f>IF(通常分様式!Z371&lt;&gt;"",通常分様式!Z371,"")</f>
        <v/>
      </c>
      <c r="AI362" s="399" t="str">
        <f>IF(通常分様式!AA371&lt;&gt;"",通常分様式!AA371,"")</f>
        <v/>
      </c>
      <c r="AJ362" s="399" t="str">
        <f>IF(通常分様式!AB371&lt;&gt;"",通常分様式!AB371,"")</f>
        <v/>
      </c>
    </row>
    <row r="363" spans="1:36">
      <c r="A363" s="399" t="str">
        <f>IF(K363&lt;&gt;"",通常分様式!$G$3,"")</f>
        <v/>
      </c>
      <c r="B363" s="399" t="str">
        <f>IF(K363&lt;&gt;"",通常分様式!$G$4,"")</f>
        <v/>
      </c>
      <c r="C363" s="399" t="str">
        <f>IF(K363&lt;&gt;"",通常分様式!$G$5,"")</f>
        <v/>
      </c>
      <c r="D363" s="399"/>
      <c r="E363" s="399"/>
      <c r="F363" s="399"/>
      <c r="G363" s="399"/>
      <c r="H363" s="399"/>
      <c r="I363" s="399">
        <f>IF(通常分様式!A372&lt;&gt;"",通常分様式!A372,"")</f>
        <v>359</v>
      </c>
      <c r="J363" s="399" t="str">
        <f>IF(通常分様式!B372&lt;&gt;"",通常分様式!B372,"")</f>
        <v/>
      </c>
      <c r="K363" s="399" t="str">
        <f>IF(通常分様式!C372&lt;&gt;"",通常分様式!C372,"")</f>
        <v/>
      </c>
      <c r="L363" s="399" t="str">
        <f>IF(通常分様式!D372&lt;&gt;"",通常分様式!D372,"")</f>
        <v/>
      </c>
      <c r="M363" s="399" t="str">
        <f>IF(通常分様式!E372&lt;&gt;"",通常分様式!E372,"")</f>
        <v/>
      </c>
      <c r="N363" s="399" t="str">
        <f>IF(通常分様式!F372&lt;&gt;"",通常分様式!F372,"")</f>
        <v/>
      </c>
      <c r="O363" s="399" t="str">
        <f>IF(通常分様式!G372&lt;&gt;"",通常分様式!G372,"")</f>
        <v/>
      </c>
      <c r="P363" s="399" t="str">
        <f>IF(通常分様式!H372&lt;&gt;"",通常分様式!H372,"")</f>
        <v/>
      </c>
      <c r="Q363" s="399" t="str">
        <f>IF(通常分様式!I372&lt;&gt;"",通常分様式!I372,"")</f>
        <v/>
      </c>
      <c r="R363" s="399" t="str">
        <f>IF(通常分様式!J372&lt;&gt;"",通常分様式!J372,"")</f>
        <v/>
      </c>
      <c r="S363" s="399" t="str">
        <f>IF(通常分様式!K372&lt;&gt;"",通常分様式!K372,"")</f>
        <v/>
      </c>
      <c r="T363" s="399" t="str">
        <f>IF(通常分様式!L372&lt;&gt;"",通常分様式!L372,"")</f>
        <v/>
      </c>
      <c r="U363" s="417" t="str">
        <f>IF(通常分様式!M372&lt;&gt;"",通常分様式!M372,"")</f>
        <v/>
      </c>
      <c r="V363" s="399" t="str">
        <f>IF(通常分様式!N372&lt;&gt;"",通常分様式!N372,"")</f>
        <v/>
      </c>
      <c r="W363" s="417" t="str">
        <f>IF(通常分様式!O372&lt;&gt;"",通常分様式!O372,"")</f>
        <v/>
      </c>
      <c r="X363" s="417" t="str">
        <f>IF(通常分様式!P372&lt;&gt;"",通常分様式!P372,"")</f>
        <v/>
      </c>
      <c r="Y363" s="417" t="str">
        <f>IF(通常分様式!Q372&lt;&gt;"",通常分様式!Q372,"")</f>
        <v/>
      </c>
      <c r="Z363" s="399" t="str">
        <f>IF(通常分様式!R372&lt;&gt;"",通常分様式!R372,"")</f>
        <v/>
      </c>
      <c r="AA363" s="399" t="str">
        <f>IF(通常分様式!S372&lt;&gt;"",通常分様式!S372,"")</f>
        <v/>
      </c>
      <c r="AB363" s="399" t="str">
        <f>IF(通常分様式!T372&lt;&gt;"",通常分様式!T372,"")</f>
        <v/>
      </c>
      <c r="AC363" s="399" t="str">
        <f>IF(通常分様式!U372&lt;&gt;"",通常分様式!U372,"")</f>
        <v/>
      </c>
      <c r="AD363" s="399" t="str">
        <f>IF(通常分様式!V372&lt;&gt;"",通常分様式!V372,"")</f>
        <v/>
      </c>
      <c r="AE363" s="399" t="str">
        <f>IF(通常分様式!W372&lt;&gt;"",通常分様式!W372,"")</f>
        <v/>
      </c>
      <c r="AF363" s="399" t="str">
        <f>IF(通常分様式!X372&lt;&gt;"",通常分様式!X372,"")</f>
        <v/>
      </c>
      <c r="AG363" s="399" t="str">
        <f>IF(通常分様式!Y372&lt;&gt;"",通常分様式!Y372,"")</f>
        <v/>
      </c>
      <c r="AH363" s="399" t="str">
        <f>IF(通常分様式!Z372&lt;&gt;"",通常分様式!Z372,"")</f>
        <v/>
      </c>
      <c r="AI363" s="399" t="str">
        <f>IF(通常分様式!AA372&lt;&gt;"",通常分様式!AA372,"")</f>
        <v/>
      </c>
      <c r="AJ363" s="399" t="str">
        <f>IF(通常分様式!AB372&lt;&gt;"",通常分様式!AB372,"")</f>
        <v/>
      </c>
    </row>
    <row r="364" spans="1:36">
      <c r="A364" s="399" t="str">
        <f>IF(K364&lt;&gt;"",通常分様式!$G$3,"")</f>
        <v/>
      </c>
      <c r="B364" s="399" t="str">
        <f>IF(K364&lt;&gt;"",通常分様式!$G$4,"")</f>
        <v/>
      </c>
      <c r="C364" s="399" t="str">
        <f>IF(K364&lt;&gt;"",通常分様式!$G$5,"")</f>
        <v/>
      </c>
      <c r="D364" s="399"/>
      <c r="E364" s="399"/>
      <c r="F364" s="399"/>
      <c r="G364" s="399"/>
      <c r="H364" s="399"/>
      <c r="I364" s="399">
        <f>IF(通常分様式!A373&lt;&gt;"",通常分様式!A373,"")</f>
        <v>360</v>
      </c>
      <c r="J364" s="399" t="str">
        <f>IF(通常分様式!B373&lt;&gt;"",通常分様式!B373,"")</f>
        <v/>
      </c>
      <c r="K364" s="399" t="str">
        <f>IF(通常分様式!C373&lt;&gt;"",通常分様式!C373,"")</f>
        <v/>
      </c>
      <c r="L364" s="399" t="str">
        <f>IF(通常分様式!D373&lt;&gt;"",通常分様式!D373,"")</f>
        <v/>
      </c>
      <c r="M364" s="399" t="str">
        <f>IF(通常分様式!E373&lt;&gt;"",通常分様式!E373,"")</f>
        <v/>
      </c>
      <c r="N364" s="399" t="str">
        <f>IF(通常分様式!F373&lt;&gt;"",通常分様式!F373,"")</f>
        <v/>
      </c>
      <c r="O364" s="399" t="str">
        <f>IF(通常分様式!G373&lt;&gt;"",通常分様式!G373,"")</f>
        <v/>
      </c>
      <c r="P364" s="399" t="str">
        <f>IF(通常分様式!H373&lt;&gt;"",通常分様式!H373,"")</f>
        <v/>
      </c>
      <c r="Q364" s="399" t="str">
        <f>IF(通常分様式!I373&lt;&gt;"",通常分様式!I373,"")</f>
        <v/>
      </c>
      <c r="R364" s="399" t="str">
        <f>IF(通常分様式!J373&lt;&gt;"",通常分様式!J373,"")</f>
        <v/>
      </c>
      <c r="S364" s="399" t="str">
        <f>IF(通常分様式!K373&lt;&gt;"",通常分様式!K373,"")</f>
        <v/>
      </c>
      <c r="T364" s="399" t="str">
        <f>IF(通常分様式!L373&lt;&gt;"",通常分様式!L373,"")</f>
        <v/>
      </c>
      <c r="U364" s="417" t="str">
        <f>IF(通常分様式!M373&lt;&gt;"",通常分様式!M373,"")</f>
        <v/>
      </c>
      <c r="V364" s="399" t="str">
        <f>IF(通常分様式!N373&lt;&gt;"",通常分様式!N373,"")</f>
        <v/>
      </c>
      <c r="W364" s="417" t="str">
        <f>IF(通常分様式!O373&lt;&gt;"",通常分様式!O373,"")</f>
        <v/>
      </c>
      <c r="X364" s="417" t="str">
        <f>IF(通常分様式!P373&lt;&gt;"",通常分様式!P373,"")</f>
        <v/>
      </c>
      <c r="Y364" s="417" t="str">
        <f>IF(通常分様式!Q373&lt;&gt;"",通常分様式!Q373,"")</f>
        <v/>
      </c>
      <c r="Z364" s="399" t="str">
        <f>IF(通常分様式!R373&lt;&gt;"",通常分様式!R373,"")</f>
        <v/>
      </c>
      <c r="AA364" s="399" t="str">
        <f>IF(通常分様式!S373&lt;&gt;"",通常分様式!S373,"")</f>
        <v/>
      </c>
      <c r="AB364" s="399" t="str">
        <f>IF(通常分様式!T373&lt;&gt;"",通常分様式!T373,"")</f>
        <v/>
      </c>
      <c r="AC364" s="399" t="str">
        <f>IF(通常分様式!U373&lt;&gt;"",通常分様式!U373,"")</f>
        <v/>
      </c>
      <c r="AD364" s="399" t="str">
        <f>IF(通常分様式!V373&lt;&gt;"",通常分様式!V373,"")</f>
        <v/>
      </c>
      <c r="AE364" s="399" t="str">
        <f>IF(通常分様式!W373&lt;&gt;"",通常分様式!W373,"")</f>
        <v/>
      </c>
      <c r="AF364" s="399" t="str">
        <f>IF(通常分様式!X373&lt;&gt;"",通常分様式!X373,"")</f>
        <v/>
      </c>
      <c r="AG364" s="399" t="str">
        <f>IF(通常分様式!Y373&lt;&gt;"",通常分様式!Y373,"")</f>
        <v/>
      </c>
      <c r="AH364" s="399" t="str">
        <f>IF(通常分様式!Z373&lt;&gt;"",通常分様式!Z373,"")</f>
        <v/>
      </c>
      <c r="AI364" s="399" t="str">
        <f>IF(通常分様式!AA373&lt;&gt;"",通常分様式!AA373,"")</f>
        <v/>
      </c>
      <c r="AJ364" s="399" t="str">
        <f>IF(通常分様式!AB373&lt;&gt;"",通常分様式!AB373,"")</f>
        <v/>
      </c>
    </row>
    <row r="365" spans="1:36">
      <c r="A365" s="399" t="str">
        <f>IF(K365&lt;&gt;"",通常分様式!$G$3,"")</f>
        <v/>
      </c>
      <c r="B365" s="399" t="str">
        <f>IF(K365&lt;&gt;"",通常分様式!$G$4,"")</f>
        <v/>
      </c>
      <c r="C365" s="399" t="str">
        <f>IF(K365&lt;&gt;"",通常分様式!$G$5,"")</f>
        <v/>
      </c>
      <c r="D365" s="399"/>
      <c r="E365" s="399"/>
      <c r="F365" s="399"/>
      <c r="G365" s="399"/>
      <c r="H365" s="399"/>
      <c r="I365" s="399">
        <f>IF(通常分様式!A374&lt;&gt;"",通常分様式!A374,"")</f>
        <v>361</v>
      </c>
      <c r="J365" s="399" t="str">
        <f>IF(通常分様式!B374&lt;&gt;"",通常分様式!B374,"")</f>
        <v/>
      </c>
      <c r="K365" s="399" t="str">
        <f>IF(通常分様式!C374&lt;&gt;"",通常分様式!C374,"")</f>
        <v/>
      </c>
      <c r="L365" s="399" t="str">
        <f>IF(通常分様式!D374&lt;&gt;"",通常分様式!D374,"")</f>
        <v/>
      </c>
      <c r="M365" s="399" t="str">
        <f>IF(通常分様式!E374&lt;&gt;"",通常分様式!E374,"")</f>
        <v/>
      </c>
      <c r="N365" s="399" t="str">
        <f>IF(通常分様式!F374&lt;&gt;"",通常分様式!F374,"")</f>
        <v/>
      </c>
      <c r="O365" s="399" t="str">
        <f>IF(通常分様式!G374&lt;&gt;"",通常分様式!G374,"")</f>
        <v/>
      </c>
      <c r="P365" s="399" t="str">
        <f>IF(通常分様式!H374&lt;&gt;"",通常分様式!H374,"")</f>
        <v/>
      </c>
      <c r="Q365" s="399" t="str">
        <f>IF(通常分様式!I374&lt;&gt;"",通常分様式!I374,"")</f>
        <v/>
      </c>
      <c r="R365" s="399" t="str">
        <f>IF(通常分様式!J374&lt;&gt;"",通常分様式!J374,"")</f>
        <v/>
      </c>
      <c r="S365" s="399" t="str">
        <f>IF(通常分様式!K374&lt;&gt;"",通常分様式!K374,"")</f>
        <v/>
      </c>
      <c r="T365" s="399" t="str">
        <f>IF(通常分様式!L374&lt;&gt;"",通常分様式!L374,"")</f>
        <v/>
      </c>
      <c r="U365" s="417" t="str">
        <f>IF(通常分様式!M374&lt;&gt;"",通常分様式!M374,"")</f>
        <v/>
      </c>
      <c r="V365" s="399" t="str">
        <f>IF(通常分様式!N374&lt;&gt;"",通常分様式!N374,"")</f>
        <v/>
      </c>
      <c r="W365" s="417" t="str">
        <f>IF(通常分様式!O374&lt;&gt;"",通常分様式!O374,"")</f>
        <v/>
      </c>
      <c r="X365" s="417" t="str">
        <f>IF(通常分様式!P374&lt;&gt;"",通常分様式!P374,"")</f>
        <v/>
      </c>
      <c r="Y365" s="417" t="str">
        <f>IF(通常分様式!Q374&lt;&gt;"",通常分様式!Q374,"")</f>
        <v/>
      </c>
      <c r="Z365" s="399" t="str">
        <f>IF(通常分様式!R374&lt;&gt;"",通常分様式!R374,"")</f>
        <v/>
      </c>
      <c r="AA365" s="399" t="str">
        <f>IF(通常分様式!S374&lt;&gt;"",通常分様式!S374,"")</f>
        <v/>
      </c>
      <c r="AB365" s="399" t="str">
        <f>IF(通常分様式!T374&lt;&gt;"",通常分様式!T374,"")</f>
        <v/>
      </c>
      <c r="AC365" s="399" t="str">
        <f>IF(通常分様式!U374&lt;&gt;"",通常分様式!U374,"")</f>
        <v/>
      </c>
      <c r="AD365" s="399" t="str">
        <f>IF(通常分様式!V374&lt;&gt;"",通常分様式!V374,"")</f>
        <v/>
      </c>
      <c r="AE365" s="399" t="str">
        <f>IF(通常分様式!W374&lt;&gt;"",通常分様式!W374,"")</f>
        <v/>
      </c>
      <c r="AF365" s="399" t="str">
        <f>IF(通常分様式!X374&lt;&gt;"",通常分様式!X374,"")</f>
        <v/>
      </c>
      <c r="AG365" s="399" t="str">
        <f>IF(通常分様式!Y374&lt;&gt;"",通常分様式!Y374,"")</f>
        <v/>
      </c>
      <c r="AH365" s="399" t="str">
        <f>IF(通常分様式!Z374&lt;&gt;"",通常分様式!Z374,"")</f>
        <v/>
      </c>
      <c r="AI365" s="399" t="str">
        <f>IF(通常分様式!AA374&lt;&gt;"",通常分様式!AA374,"")</f>
        <v/>
      </c>
      <c r="AJ365" s="399" t="str">
        <f>IF(通常分様式!AB374&lt;&gt;"",通常分様式!AB374,"")</f>
        <v/>
      </c>
    </row>
    <row r="366" spans="1:36">
      <c r="A366" s="399" t="str">
        <f>IF(K366&lt;&gt;"",通常分様式!$G$3,"")</f>
        <v/>
      </c>
      <c r="B366" s="399" t="str">
        <f>IF(K366&lt;&gt;"",通常分様式!$G$4,"")</f>
        <v/>
      </c>
      <c r="C366" s="399" t="str">
        <f>IF(K366&lt;&gt;"",通常分様式!$G$5,"")</f>
        <v/>
      </c>
      <c r="D366" s="399"/>
      <c r="E366" s="399"/>
      <c r="F366" s="399"/>
      <c r="G366" s="399"/>
      <c r="H366" s="399"/>
      <c r="I366" s="399">
        <f>IF(通常分様式!A375&lt;&gt;"",通常分様式!A375,"")</f>
        <v>362</v>
      </c>
      <c r="J366" s="399" t="str">
        <f>IF(通常分様式!B375&lt;&gt;"",通常分様式!B375,"")</f>
        <v/>
      </c>
      <c r="K366" s="399" t="str">
        <f>IF(通常分様式!C375&lt;&gt;"",通常分様式!C375,"")</f>
        <v/>
      </c>
      <c r="L366" s="399" t="str">
        <f>IF(通常分様式!D375&lt;&gt;"",通常分様式!D375,"")</f>
        <v/>
      </c>
      <c r="M366" s="399" t="str">
        <f>IF(通常分様式!E375&lt;&gt;"",通常分様式!E375,"")</f>
        <v/>
      </c>
      <c r="N366" s="399" t="str">
        <f>IF(通常分様式!F375&lt;&gt;"",通常分様式!F375,"")</f>
        <v/>
      </c>
      <c r="O366" s="399" t="str">
        <f>IF(通常分様式!G375&lt;&gt;"",通常分様式!G375,"")</f>
        <v/>
      </c>
      <c r="P366" s="399" t="str">
        <f>IF(通常分様式!H375&lt;&gt;"",通常分様式!H375,"")</f>
        <v/>
      </c>
      <c r="Q366" s="399" t="str">
        <f>IF(通常分様式!I375&lt;&gt;"",通常分様式!I375,"")</f>
        <v/>
      </c>
      <c r="R366" s="399" t="str">
        <f>IF(通常分様式!J375&lt;&gt;"",通常分様式!J375,"")</f>
        <v/>
      </c>
      <c r="S366" s="399" t="str">
        <f>IF(通常分様式!K375&lt;&gt;"",通常分様式!K375,"")</f>
        <v/>
      </c>
      <c r="T366" s="399" t="str">
        <f>IF(通常分様式!L375&lt;&gt;"",通常分様式!L375,"")</f>
        <v/>
      </c>
      <c r="U366" s="417" t="str">
        <f>IF(通常分様式!M375&lt;&gt;"",通常分様式!M375,"")</f>
        <v/>
      </c>
      <c r="V366" s="399" t="str">
        <f>IF(通常分様式!N375&lt;&gt;"",通常分様式!N375,"")</f>
        <v/>
      </c>
      <c r="W366" s="417" t="str">
        <f>IF(通常分様式!O375&lt;&gt;"",通常分様式!O375,"")</f>
        <v/>
      </c>
      <c r="X366" s="417" t="str">
        <f>IF(通常分様式!P375&lt;&gt;"",通常分様式!P375,"")</f>
        <v/>
      </c>
      <c r="Y366" s="417" t="str">
        <f>IF(通常分様式!Q375&lt;&gt;"",通常分様式!Q375,"")</f>
        <v/>
      </c>
      <c r="Z366" s="399" t="str">
        <f>IF(通常分様式!R375&lt;&gt;"",通常分様式!R375,"")</f>
        <v/>
      </c>
      <c r="AA366" s="399" t="str">
        <f>IF(通常分様式!S375&lt;&gt;"",通常分様式!S375,"")</f>
        <v/>
      </c>
      <c r="AB366" s="399" t="str">
        <f>IF(通常分様式!T375&lt;&gt;"",通常分様式!T375,"")</f>
        <v/>
      </c>
      <c r="AC366" s="399" t="str">
        <f>IF(通常分様式!U375&lt;&gt;"",通常分様式!U375,"")</f>
        <v/>
      </c>
      <c r="AD366" s="399" t="str">
        <f>IF(通常分様式!V375&lt;&gt;"",通常分様式!V375,"")</f>
        <v/>
      </c>
      <c r="AE366" s="399" t="str">
        <f>IF(通常分様式!W375&lt;&gt;"",通常分様式!W375,"")</f>
        <v/>
      </c>
      <c r="AF366" s="399" t="str">
        <f>IF(通常分様式!X375&lt;&gt;"",通常分様式!X375,"")</f>
        <v/>
      </c>
      <c r="AG366" s="399" t="str">
        <f>IF(通常分様式!Y375&lt;&gt;"",通常分様式!Y375,"")</f>
        <v/>
      </c>
      <c r="AH366" s="399" t="str">
        <f>IF(通常分様式!Z375&lt;&gt;"",通常分様式!Z375,"")</f>
        <v/>
      </c>
      <c r="AI366" s="399" t="str">
        <f>IF(通常分様式!AA375&lt;&gt;"",通常分様式!AA375,"")</f>
        <v/>
      </c>
      <c r="AJ366" s="399" t="str">
        <f>IF(通常分様式!AB375&lt;&gt;"",通常分様式!AB375,"")</f>
        <v/>
      </c>
    </row>
    <row r="367" spans="1:36">
      <c r="A367" s="399" t="str">
        <f>IF(K367&lt;&gt;"",通常分様式!$G$3,"")</f>
        <v/>
      </c>
      <c r="B367" s="399" t="str">
        <f>IF(K367&lt;&gt;"",通常分様式!$G$4,"")</f>
        <v/>
      </c>
      <c r="C367" s="399" t="str">
        <f>IF(K367&lt;&gt;"",通常分様式!$G$5,"")</f>
        <v/>
      </c>
      <c r="D367" s="399"/>
      <c r="E367" s="399"/>
      <c r="F367" s="399"/>
      <c r="G367" s="399"/>
      <c r="H367" s="399"/>
      <c r="I367" s="399">
        <f>IF(通常分様式!A376&lt;&gt;"",通常分様式!A376,"")</f>
        <v>363</v>
      </c>
      <c r="J367" s="399" t="str">
        <f>IF(通常分様式!B376&lt;&gt;"",通常分様式!B376,"")</f>
        <v/>
      </c>
      <c r="K367" s="399" t="str">
        <f>IF(通常分様式!C376&lt;&gt;"",通常分様式!C376,"")</f>
        <v/>
      </c>
      <c r="L367" s="399" t="str">
        <f>IF(通常分様式!D376&lt;&gt;"",通常分様式!D376,"")</f>
        <v/>
      </c>
      <c r="M367" s="399" t="str">
        <f>IF(通常分様式!E376&lt;&gt;"",通常分様式!E376,"")</f>
        <v/>
      </c>
      <c r="N367" s="399" t="str">
        <f>IF(通常分様式!F376&lt;&gt;"",通常分様式!F376,"")</f>
        <v/>
      </c>
      <c r="O367" s="399" t="str">
        <f>IF(通常分様式!G376&lt;&gt;"",通常分様式!G376,"")</f>
        <v/>
      </c>
      <c r="P367" s="399" t="str">
        <f>IF(通常分様式!H376&lt;&gt;"",通常分様式!H376,"")</f>
        <v/>
      </c>
      <c r="Q367" s="399" t="str">
        <f>IF(通常分様式!I376&lt;&gt;"",通常分様式!I376,"")</f>
        <v/>
      </c>
      <c r="R367" s="399" t="str">
        <f>IF(通常分様式!J376&lt;&gt;"",通常分様式!J376,"")</f>
        <v/>
      </c>
      <c r="S367" s="399" t="str">
        <f>IF(通常分様式!K376&lt;&gt;"",通常分様式!K376,"")</f>
        <v/>
      </c>
      <c r="T367" s="399" t="str">
        <f>IF(通常分様式!L376&lt;&gt;"",通常分様式!L376,"")</f>
        <v/>
      </c>
      <c r="U367" s="417" t="str">
        <f>IF(通常分様式!M376&lt;&gt;"",通常分様式!M376,"")</f>
        <v/>
      </c>
      <c r="V367" s="399" t="str">
        <f>IF(通常分様式!N376&lt;&gt;"",通常分様式!N376,"")</f>
        <v/>
      </c>
      <c r="W367" s="417" t="str">
        <f>IF(通常分様式!O376&lt;&gt;"",通常分様式!O376,"")</f>
        <v/>
      </c>
      <c r="X367" s="417" t="str">
        <f>IF(通常分様式!P376&lt;&gt;"",通常分様式!P376,"")</f>
        <v/>
      </c>
      <c r="Y367" s="417" t="str">
        <f>IF(通常分様式!Q376&lt;&gt;"",通常分様式!Q376,"")</f>
        <v/>
      </c>
      <c r="Z367" s="399" t="str">
        <f>IF(通常分様式!R376&lt;&gt;"",通常分様式!R376,"")</f>
        <v/>
      </c>
      <c r="AA367" s="399" t="str">
        <f>IF(通常分様式!S376&lt;&gt;"",通常分様式!S376,"")</f>
        <v/>
      </c>
      <c r="AB367" s="399" t="str">
        <f>IF(通常分様式!T376&lt;&gt;"",通常分様式!T376,"")</f>
        <v/>
      </c>
      <c r="AC367" s="399" t="str">
        <f>IF(通常分様式!U376&lt;&gt;"",通常分様式!U376,"")</f>
        <v/>
      </c>
      <c r="AD367" s="399" t="str">
        <f>IF(通常分様式!V376&lt;&gt;"",通常分様式!V376,"")</f>
        <v/>
      </c>
      <c r="AE367" s="399" t="str">
        <f>IF(通常分様式!W376&lt;&gt;"",通常分様式!W376,"")</f>
        <v/>
      </c>
      <c r="AF367" s="399" t="str">
        <f>IF(通常分様式!X376&lt;&gt;"",通常分様式!X376,"")</f>
        <v/>
      </c>
      <c r="AG367" s="399" t="str">
        <f>IF(通常分様式!Y376&lt;&gt;"",通常分様式!Y376,"")</f>
        <v/>
      </c>
      <c r="AH367" s="399" t="str">
        <f>IF(通常分様式!Z376&lt;&gt;"",通常分様式!Z376,"")</f>
        <v/>
      </c>
      <c r="AI367" s="399" t="str">
        <f>IF(通常分様式!AA376&lt;&gt;"",通常分様式!AA376,"")</f>
        <v/>
      </c>
      <c r="AJ367" s="399" t="str">
        <f>IF(通常分様式!AB376&lt;&gt;"",通常分様式!AB376,"")</f>
        <v/>
      </c>
    </row>
    <row r="368" spans="1:36">
      <c r="A368" s="399" t="str">
        <f>IF(K368&lt;&gt;"",通常分様式!$G$3,"")</f>
        <v/>
      </c>
      <c r="B368" s="399" t="str">
        <f>IF(K368&lt;&gt;"",通常分様式!$G$4,"")</f>
        <v/>
      </c>
      <c r="C368" s="399" t="str">
        <f>IF(K368&lt;&gt;"",通常分様式!$G$5,"")</f>
        <v/>
      </c>
      <c r="D368" s="399"/>
      <c r="E368" s="399"/>
      <c r="F368" s="399"/>
      <c r="G368" s="399"/>
      <c r="H368" s="399"/>
      <c r="I368" s="399">
        <f>IF(通常分様式!A377&lt;&gt;"",通常分様式!A377,"")</f>
        <v>364</v>
      </c>
      <c r="J368" s="399" t="str">
        <f>IF(通常分様式!B377&lt;&gt;"",通常分様式!B377,"")</f>
        <v/>
      </c>
      <c r="K368" s="399" t="str">
        <f>IF(通常分様式!C377&lt;&gt;"",通常分様式!C377,"")</f>
        <v/>
      </c>
      <c r="L368" s="399" t="str">
        <f>IF(通常分様式!D377&lt;&gt;"",通常分様式!D377,"")</f>
        <v/>
      </c>
      <c r="M368" s="399" t="str">
        <f>IF(通常分様式!E377&lt;&gt;"",通常分様式!E377,"")</f>
        <v/>
      </c>
      <c r="N368" s="399" t="str">
        <f>IF(通常分様式!F377&lt;&gt;"",通常分様式!F377,"")</f>
        <v/>
      </c>
      <c r="O368" s="399" t="str">
        <f>IF(通常分様式!G377&lt;&gt;"",通常分様式!G377,"")</f>
        <v/>
      </c>
      <c r="P368" s="399" t="str">
        <f>IF(通常分様式!H377&lt;&gt;"",通常分様式!H377,"")</f>
        <v/>
      </c>
      <c r="Q368" s="399" t="str">
        <f>IF(通常分様式!I377&lt;&gt;"",通常分様式!I377,"")</f>
        <v/>
      </c>
      <c r="R368" s="399" t="str">
        <f>IF(通常分様式!J377&lt;&gt;"",通常分様式!J377,"")</f>
        <v/>
      </c>
      <c r="S368" s="399" t="str">
        <f>IF(通常分様式!K377&lt;&gt;"",通常分様式!K377,"")</f>
        <v/>
      </c>
      <c r="T368" s="399" t="str">
        <f>IF(通常分様式!L377&lt;&gt;"",通常分様式!L377,"")</f>
        <v/>
      </c>
      <c r="U368" s="417" t="str">
        <f>IF(通常分様式!M377&lt;&gt;"",通常分様式!M377,"")</f>
        <v/>
      </c>
      <c r="V368" s="399" t="str">
        <f>IF(通常分様式!N377&lt;&gt;"",通常分様式!N377,"")</f>
        <v/>
      </c>
      <c r="W368" s="417" t="str">
        <f>IF(通常分様式!O377&lt;&gt;"",通常分様式!O377,"")</f>
        <v/>
      </c>
      <c r="X368" s="417" t="str">
        <f>IF(通常分様式!P377&lt;&gt;"",通常分様式!P377,"")</f>
        <v/>
      </c>
      <c r="Y368" s="417" t="str">
        <f>IF(通常分様式!Q377&lt;&gt;"",通常分様式!Q377,"")</f>
        <v/>
      </c>
      <c r="Z368" s="399" t="str">
        <f>IF(通常分様式!R377&lt;&gt;"",通常分様式!R377,"")</f>
        <v/>
      </c>
      <c r="AA368" s="399" t="str">
        <f>IF(通常分様式!S377&lt;&gt;"",通常分様式!S377,"")</f>
        <v/>
      </c>
      <c r="AB368" s="399" t="str">
        <f>IF(通常分様式!T377&lt;&gt;"",通常分様式!T377,"")</f>
        <v/>
      </c>
      <c r="AC368" s="399" t="str">
        <f>IF(通常分様式!U377&lt;&gt;"",通常分様式!U377,"")</f>
        <v/>
      </c>
      <c r="AD368" s="399" t="str">
        <f>IF(通常分様式!V377&lt;&gt;"",通常分様式!V377,"")</f>
        <v/>
      </c>
      <c r="AE368" s="399" t="str">
        <f>IF(通常分様式!W377&lt;&gt;"",通常分様式!W377,"")</f>
        <v/>
      </c>
      <c r="AF368" s="399" t="str">
        <f>IF(通常分様式!X377&lt;&gt;"",通常分様式!X377,"")</f>
        <v/>
      </c>
      <c r="AG368" s="399" t="str">
        <f>IF(通常分様式!Y377&lt;&gt;"",通常分様式!Y377,"")</f>
        <v/>
      </c>
      <c r="AH368" s="399" t="str">
        <f>IF(通常分様式!Z377&lt;&gt;"",通常分様式!Z377,"")</f>
        <v/>
      </c>
      <c r="AI368" s="399" t="str">
        <f>IF(通常分様式!AA377&lt;&gt;"",通常分様式!AA377,"")</f>
        <v/>
      </c>
      <c r="AJ368" s="399" t="str">
        <f>IF(通常分様式!AB377&lt;&gt;"",通常分様式!AB377,"")</f>
        <v/>
      </c>
    </row>
    <row r="369" spans="1:36">
      <c r="A369" s="399" t="str">
        <f>IF(K369&lt;&gt;"",通常分様式!$G$3,"")</f>
        <v/>
      </c>
      <c r="B369" s="399" t="str">
        <f>IF(K369&lt;&gt;"",通常分様式!$G$4,"")</f>
        <v/>
      </c>
      <c r="C369" s="399" t="str">
        <f>IF(K369&lt;&gt;"",通常分様式!$G$5,"")</f>
        <v/>
      </c>
      <c r="D369" s="399"/>
      <c r="E369" s="399"/>
      <c r="F369" s="399"/>
      <c r="G369" s="399"/>
      <c r="H369" s="399"/>
      <c r="I369" s="399">
        <f>IF(通常分様式!A378&lt;&gt;"",通常分様式!A378,"")</f>
        <v>365</v>
      </c>
      <c r="J369" s="399" t="str">
        <f>IF(通常分様式!B378&lt;&gt;"",通常分様式!B378,"")</f>
        <v/>
      </c>
      <c r="K369" s="399" t="str">
        <f>IF(通常分様式!C378&lt;&gt;"",通常分様式!C378,"")</f>
        <v/>
      </c>
      <c r="L369" s="399" t="str">
        <f>IF(通常分様式!D378&lt;&gt;"",通常分様式!D378,"")</f>
        <v/>
      </c>
      <c r="M369" s="399" t="str">
        <f>IF(通常分様式!E378&lt;&gt;"",通常分様式!E378,"")</f>
        <v/>
      </c>
      <c r="N369" s="399" t="str">
        <f>IF(通常分様式!F378&lt;&gt;"",通常分様式!F378,"")</f>
        <v/>
      </c>
      <c r="O369" s="399" t="str">
        <f>IF(通常分様式!G378&lt;&gt;"",通常分様式!G378,"")</f>
        <v/>
      </c>
      <c r="P369" s="399" t="str">
        <f>IF(通常分様式!H378&lt;&gt;"",通常分様式!H378,"")</f>
        <v/>
      </c>
      <c r="Q369" s="399" t="str">
        <f>IF(通常分様式!I378&lt;&gt;"",通常分様式!I378,"")</f>
        <v/>
      </c>
      <c r="R369" s="399" t="str">
        <f>IF(通常分様式!J378&lt;&gt;"",通常分様式!J378,"")</f>
        <v/>
      </c>
      <c r="S369" s="399" t="str">
        <f>IF(通常分様式!K378&lt;&gt;"",通常分様式!K378,"")</f>
        <v/>
      </c>
      <c r="T369" s="399" t="str">
        <f>IF(通常分様式!L378&lt;&gt;"",通常分様式!L378,"")</f>
        <v/>
      </c>
      <c r="U369" s="417" t="str">
        <f>IF(通常分様式!M378&lt;&gt;"",通常分様式!M378,"")</f>
        <v/>
      </c>
      <c r="V369" s="399" t="str">
        <f>IF(通常分様式!N378&lt;&gt;"",通常分様式!N378,"")</f>
        <v/>
      </c>
      <c r="W369" s="417" t="str">
        <f>IF(通常分様式!O378&lt;&gt;"",通常分様式!O378,"")</f>
        <v/>
      </c>
      <c r="X369" s="417" t="str">
        <f>IF(通常分様式!P378&lt;&gt;"",通常分様式!P378,"")</f>
        <v/>
      </c>
      <c r="Y369" s="417" t="str">
        <f>IF(通常分様式!Q378&lt;&gt;"",通常分様式!Q378,"")</f>
        <v/>
      </c>
      <c r="Z369" s="399" t="str">
        <f>IF(通常分様式!R378&lt;&gt;"",通常分様式!R378,"")</f>
        <v/>
      </c>
      <c r="AA369" s="399" t="str">
        <f>IF(通常分様式!S378&lt;&gt;"",通常分様式!S378,"")</f>
        <v/>
      </c>
      <c r="AB369" s="399" t="str">
        <f>IF(通常分様式!T378&lt;&gt;"",通常分様式!T378,"")</f>
        <v/>
      </c>
      <c r="AC369" s="399" t="str">
        <f>IF(通常分様式!U378&lt;&gt;"",通常分様式!U378,"")</f>
        <v/>
      </c>
      <c r="AD369" s="399" t="str">
        <f>IF(通常分様式!V378&lt;&gt;"",通常分様式!V378,"")</f>
        <v/>
      </c>
      <c r="AE369" s="399" t="str">
        <f>IF(通常分様式!W378&lt;&gt;"",通常分様式!W378,"")</f>
        <v/>
      </c>
      <c r="AF369" s="399" t="str">
        <f>IF(通常分様式!X378&lt;&gt;"",通常分様式!X378,"")</f>
        <v/>
      </c>
      <c r="AG369" s="399" t="str">
        <f>IF(通常分様式!Y378&lt;&gt;"",通常分様式!Y378,"")</f>
        <v/>
      </c>
      <c r="AH369" s="399" t="str">
        <f>IF(通常分様式!Z378&lt;&gt;"",通常分様式!Z378,"")</f>
        <v/>
      </c>
      <c r="AI369" s="399" t="str">
        <f>IF(通常分様式!AA378&lt;&gt;"",通常分様式!AA378,"")</f>
        <v/>
      </c>
      <c r="AJ369" s="399" t="str">
        <f>IF(通常分様式!AB378&lt;&gt;"",通常分様式!AB378,"")</f>
        <v/>
      </c>
    </row>
    <row r="370" spans="1:36">
      <c r="A370" s="399" t="str">
        <f>IF(K370&lt;&gt;"",通常分様式!$G$3,"")</f>
        <v/>
      </c>
      <c r="B370" s="399" t="str">
        <f>IF(K370&lt;&gt;"",通常分様式!$G$4,"")</f>
        <v/>
      </c>
      <c r="C370" s="399" t="str">
        <f>IF(K370&lt;&gt;"",通常分様式!$G$5,"")</f>
        <v/>
      </c>
      <c r="D370" s="399"/>
      <c r="E370" s="399"/>
      <c r="F370" s="399"/>
      <c r="G370" s="399"/>
      <c r="H370" s="399"/>
      <c r="I370" s="399">
        <f>IF(通常分様式!A379&lt;&gt;"",通常分様式!A379,"")</f>
        <v>366</v>
      </c>
      <c r="J370" s="399" t="str">
        <f>IF(通常分様式!B379&lt;&gt;"",通常分様式!B379,"")</f>
        <v/>
      </c>
      <c r="K370" s="399" t="str">
        <f>IF(通常分様式!C379&lt;&gt;"",通常分様式!C379,"")</f>
        <v/>
      </c>
      <c r="L370" s="399" t="str">
        <f>IF(通常分様式!D379&lt;&gt;"",通常分様式!D379,"")</f>
        <v/>
      </c>
      <c r="M370" s="399" t="str">
        <f>IF(通常分様式!E379&lt;&gt;"",通常分様式!E379,"")</f>
        <v/>
      </c>
      <c r="N370" s="399" t="str">
        <f>IF(通常分様式!F379&lt;&gt;"",通常分様式!F379,"")</f>
        <v/>
      </c>
      <c r="O370" s="399" t="str">
        <f>IF(通常分様式!G379&lt;&gt;"",通常分様式!G379,"")</f>
        <v/>
      </c>
      <c r="P370" s="399" t="str">
        <f>IF(通常分様式!H379&lt;&gt;"",通常分様式!H379,"")</f>
        <v/>
      </c>
      <c r="Q370" s="399" t="str">
        <f>IF(通常分様式!I379&lt;&gt;"",通常分様式!I379,"")</f>
        <v/>
      </c>
      <c r="R370" s="399" t="str">
        <f>IF(通常分様式!J379&lt;&gt;"",通常分様式!J379,"")</f>
        <v/>
      </c>
      <c r="S370" s="399" t="str">
        <f>IF(通常分様式!K379&lt;&gt;"",通常分様式!K379,"")</f>
        <v/>
      </c>
      <c r="T370" s="399" t="str">
        <f>IF(通常分様式!L379&lt;&gt;"",通常分様式!L379,"")</f>
        <v/>
      </c>
      <c r="U370" s="417" t="str">
        <f>IF(通常分様式!M379&lt;&gt;"",通常分様式!M379,"")</f>
        <v/>
      </c>
      <c r="V370" s="399" t="str">
        <f>IF(通常分様式!N379&lt;&gt;"",通常分様式!N379,"")</f>
        <v/>
      </c>
      <c r="W370" s="417" t="str">
        <f>IF(通常分様式!O379&lt;&gt;"",通常分様式!O379,"")</f>
        <v/>
      </c>
      <c r="X370" s="417" t="str">
        <f>IF(通常分様式!P379&lt;&gt;"",通常分様式!P379,"")</f>
        <v/>
      </c>
      <c r="Y370" s="417" t="str">
        <f>IF(通常分様式!Q379&lt;&gt;"",通常分様式!Q379,"")</f>
        <v/>
      </c>
      <c r="Z370" s="399" t="str">
        <f>IF(通常分様式!R379&lt;&gt;"",通常分様式!R379,"")</f>
        <v/>
      </c>
      <c r="AA370" s="399" t="str">
        <f>IF(通常分様式!S379&lt;&gt;"",通常分様式!S379,"")</f>
        <v/>
      </c>
      <c r="AB370" s="399" t="str">
        <f>IF(通常分様式!T379&lt;&gt;"",通常分様式!T379,"")</f>
        <v/>
      </c>
      <c r="AC370" s="399" t="str">
        <f>IF(通常分様式!U379&lt;&gt;"",通常分様式!U379,"")</f>
        <v/>
      </c>
      <c r="AD370" s="399" t="str">
        <f>IF(通常分様式!V379&lt;&gt;"",通常分様式!V379,"")</f>
        <v/>
      </c>
      <c r="AE370" s="399" t="str">
        <f>IF(通常分様式!W379&lt;&gt;"",通常分様式!W379,"")</f>
        <v/>
      </c>
      <c r="AF370" s="399" t="str">
        <f>IF(通常分様式!X379&lt;&gt;"",通常分様式!X379,"")</f>
        <v/>
      </c>
      <c r="AG370" s="399" t="str">
        <f>IF(通常分様式!Y379&lt;&gt;"",通常分様式!Y379,"")</f>
        <v/>
      </c>
      <c r="AH370" s="399" t="str">
        <f>IF(通常分様式!Z379&lt;&gt;"",通常分様式!Z379,"")</f>
        <v/>
      </c>
      <c r="AI370" s="399" t="str">
        <f>IF(通常分様式!AA379&lt;&gt;"",通常分様式!AA379,"")</f>
        <v/>
      </c>
      <c r="AJ370" s="399" t="str">
        <f>IF(通常分様式!AB379&lt;&gt;"",通常分様式!AB379,"")</f>
        <v/>
      </c>
    </row>
    <row r="371" spans="1:36">
      <c r="A371" s="399" t="str">
        <f>IF(K371&lt;&gt;"",通常分様式!$G$3,"")</f>
        <v/>
      </c>
      <c r="B371" s="399" t="str">
        <f>IF(K371&lt;&gt;"",通常分様式!$G$4,"")</f>
        <v/>
      </c>
      <c r="C371" s="399" t="str">
        <f>IF(K371&lt;&gt;"",通常分様式!$G$5,"")</f>
        <v/>
      </c>
      <c r="D371" s="399"/>
      <c r="E371" s="399"/>
      <c r="F371" s="399"/>
      <c r="G371" s="399"/>
      <c r="H371" s="399"/>
      <c r="I371" s="399">
        <f>IF(通常分様式!A380&lt;&gt;"",通常分様式!A380,"")</f>
        <v>367</v>
      </c>
      <c r="J371" s="399" t="str">
        <f>IF(通常分様式!B380&lt;&gt;"",通常分様式!B380,"")</f>
        <v/>
      </c>
      <c r="K371" s="399" t="str">
        <f>IF(通常分様式!C380&lt;&gt;"",通常分様式!C380,"")</f>
        <v/>
      </c>
      <c r="L371" s="399" t="str">
        <f>IF(通常分様式!D380&lt;&gt;"",通常分様式!D380,"")</f>
        <v/>
      </c>
      <c r="M371" s="399" t="str">
        <f>IF(通常分様式!E380&lt;&gt;"",通常分様式!E380,"")</f>
        <v/>
      </c>
      <c r="N371" s="399" t="str">
        <f>IF(通常分様式!F380&lt;&gt;"",通常分様式!F380,"")</f>
        <v/>
      </c>
      <c r="O371" s="399" t="str">
        <f>IF(通常分様式!G380&lt;&gt;"",通常分様式!G380,"")</f>
        <v/>
      </c>
      <c r="P371" s="399" t="str">
        <f>IF(通常分様式!H380&lt;&gt;"",通常分様式!H380,"")</f>
        <v/>
      </c>
      <c r="Q371" s="399" t="str">
        <f>IF(通常分様式!I380&lt;&gt;"",通常分様式!I380,"")</f>
        <v/>
      </c>
      <c r="R371" s="399" t="str">
        <f>IF(通常分様式!J380&lt;&gt;"",通常分様式!J380,"")</f>
        <v/>
      </c>
      <c r="S371" s="399" t="str">
        <f>IF(通常分様式!K380&lt;&gt;"",通常分様式!K380,"")</f>
        <v/>
      </c>
      <c r="T371" s="399" t="str">
        <f>IF(通常分様式!L380&lt;&gt;"",通常分様式!L380,"")</f>
        <v/>
      </c>
      <c r="U371" s="417" t="str">
        <f>IF(通常分様式!M380&lt;&gt;"",通常分様式!M380,"")</f>
        <v/>
      </c>
      <c r="V371" s="399" t="str">
        <f>IF(通常分様式!N380&lt;&gt;"",通常分様式!N380,"")</f>
        <v/>
      </c>
      <c r="W371" s="417" t="str">
        <f>IF(通常分様式!O380&lt;&gt;"",通常分様式!O380,"")</f>
        <v/>
      </c>
      <c r="X371" s="417" t="str">
        <f>IF(通常分様式!P380&lt;&gt;"",通常分様式!P380,"")</f>
        <v/>
      </c>
      <c r="Y371" s="417" t="str">
        <f>IF(通常分様式!Q380&lt;&gt;"",通常分様式!Q380,"")</f>
        <v/>
      </c>
      <c r="Z371" s="399" t="str">
        <f>IF(通常分様式!R380&lt;&gt;"",通常分様式!R380,"")</f>
        <v/>
      </c>
      <c r="AA371" s="399" t="str">
        <f>IF(通常分様式!S380&lt;&gt;"",通常分様式!S380,"")</f>
        <v/>
      </c>
      <c r="AB371" s="399" t="str">
        <f>IF(通常分様式!T380&lt;&gt;"",通常分様式!T380,"")</f>
        <v/>
      </c>
      <c r="AC371" s="399" t="str">
        <f>IF(通常分様式!U380&lt;&gt;"",通常分様式!U380,"")</f>
        <v/>
      </c>
      <c r="AD371" s="399" t="str">
        <f>IF(通常分様式!V380&lt;&gt;"",通常分様式!V380,"")</f>
        <v/>
      </c>
      <c r="AE371" s="399" t="str">
        <f>IF(通常分様式!W380&lt;&gt;"",通常分様式!W380,"")</f>
        <v/>
      </c>
      <c r="AF371" s="399" t="str">
        <f>IF(通常分様式!X380&lt;&gt;"",通常分様式!X380,"")</f>
        <v/>
      </c>
      <c r="AG371" s="399" t="str">
        <f>IF(通常分様式!Y380&lt;&gt;"",通常分様式!Y380,"")</f>
        <v/>
      </c>
      <c r="AH371" s="399" t="str">
        <f>IF(通常分様式!Z380&lt;&gt;"",通常分様式!Z380,"")</f>
        <v/>
      </c>
      <c r="AI371" s="399" t="str">
        <f>IF(通常分様式!AA380&lt;&gt;"",通常分様式!AA380,"")</f>
        <v/>
      </c>
      <c r="AJ371" s="399" t="str">
        <f>IF(通常分様式!AB380&lt;&gt;"",通常分様式!AB380,"")</f>
        <v/>
      </c>
    </row>
    <row r="372" spans="1:36">
      <c r="A372" s="399" t="str">
        <f>IF(K372&lt;&gt;"",通常分様式!$G$3,"")</f>
        <v/>
      </c>
      <c r="B372" s="399" t="str">
        <f>IF(K372&lt;&gt;"",通常分様式!$G$4,"")</f>
        <v/>
      </c>
      <c r="C372" s="399" t="str">
        <f>IF(K372&lt;&gt;"",通常分様式!$G$5,"")</f>
        <v/>
      </c>
      <c r="D372" s="399"/>
      <c r="E372" s="399"/>
      <c r="F372" s="399"/>
      <c r="G372" s="399"/>
      <c r="H372" s="399"/>
      <c r="I372" s="399">
        <f>IF(通常分様式!A381&lt;&gt;"",通常分様式!A381,"")</f>
        <v>368</v>
      </c>
      <c r="J372" s="399" t="str">
        <f>IF(通常分様式!B381&lt;&gt;"",通常分様式!B381,"")</f>
        <v/>
      </c>
      <c r="K372" s="399" t="str">
        <f>IF(通常分様式!C381&lt;&gt;"",通常分様式!C381,"")</f>
        <v/>
      </c>
      <c r="L372" s="399" t="str">
        <f>IF(通常分様式!D381&lt;&gt;"",通常分様式!D381,"")</f>
        <v/>
      </c>
      <c r="M372" s="399" t="str">
        <f>IF(通常分様式!E381&lt;&gt;"",通常分様式!E381,"")</f>
        <v/>
      </c>
      <c r="N372" s="399" t="str">
        <f>IF(通常分様式!F381&lt;&gt;"",通常分様式!F381,"")</f>
        <v/>
      </c>
      <c r="O372" s="399" t="str">
        <f>IF(通常分様式!G381&lt;&gt;"",通常分様式!G381,"")</f>
        <v/>
      </c>
      <c r="P372" s="399" t="str">
        <f>IF(通常分様式!H381&lt;&gt;"",通常分様式!H381,"")</f>
        <v/>
      </c>
      <c r="Q372" s="399" t="str">
        <f>IF(通常分様式!I381&lt;&gt;"",通常分様式!I381,"")</f>
        <v/>
      </c>
      <c r="R372" s="399" t="str">
        <f>IF(通常分様式!J381&lt;&gt;"",通常分様式!J381,"")</f>
        <v/>
      </c>
      <c r="S372" s="399" t="str">
        <f>IF(通常分様式!K381&lt;&gt;"",通常分様式!K381,"")</f>
        <v/>
      </c>
      <c r="T372" s="399" t="str">
        <f>IF(通常分様式!L381&lt;&gt;"",通常分様式!L381,"")</f>
        <v/>
      </c>
      <c r="U372" s="417" t="str">
        <f>IF(通常分様式!M381&lt;&gt;"",通常分様式!M381,"")</f>
        <v/>
      </c>
      <c r="V372" s="399" t="str">
        <f>IF(通常分様式!N381&lt;&gt;"",通常分様式!N381,"")</f>
        <v/>
      </c>
      <c r="W372" s="417" t="str">
        <f>IF(通常分様式!O381&lt;&gt;"",通常分様式!O381,"")</f>
        <v/>
      </c>
      <c r="X372" s="417" t="str">
        <f>IF(通常分様式!P381&lt;&gt;"",通常分様式!P381,"")</f>
        <v/>
      </c>
      <c r="Y372" s="417" t="str">
        <f>IF(通常分様式!Q381&lt;&gt;"",通常分様式!Q381,"")</f>
        <v/>
      </c>
      <c r="Z372" s="399" t="str">
        <f>IF(通常分様式!R381&lt;&gt;"",通常分様式!R381,"")</f>
        <v/>
      </c>
      <c r="AA372" s="399" t="str">
        <f>IF(通常分様式!S381&lt;&gt;"",通常分様式!S381,"")</f>
        <v/>
      </c>
      <c r="AB372" s="399" t="str">
        <f>IF(通常分様式!T381&lt;&gt;"",通常分様式!T381,"")</f>
        <v/>
      </c>
      <c r="AC372" s="399" t="str">
        <f>IF(通常分様式!U381&lt;&gt;"",通常分様式!U381,"")</f>
        <v/>
      </c>
      <c r="AD372" s="399" t="str">
        <f>IF(通常分様式!V381&lt;&gt;"",通常分様式!V381,"")</f>
        <v/>
      </c>
      <c r="AE372" s="399" t="str">
        <f>IF(通常分様式!W381&lt;&gt;"",通常分様式!W381,"")</f>
        <v/>
      </c>
      <c r="AF372" s="399" t="str">
        <f>IF(通常分様式!X381&lt;&gt;"",通常分様式!X381,"")</f>
        <v/>
      </c>
      <c r="AG372" s="399" t="str">
        <f>IF(通常分様式!Y381&lt;&gt;"",通常分様式!Y381,"")</f>
        <v/>
      </c>
      <c r="AH372" s="399" t="str">
        <f>IF(通常分様式!Z381&lt;&gt;"",通常分様式!Z381,"")</f>
        <v/>
      </c>
      <c r="AI372" s="399" t="str">
        <f>IF(通常分様式!AA381&lt;&gt;"",通常分様式!AA381,"")</f>
        <v/>
      </c>
      <c r="AJ372" s="399" t="str">
        <f>IF(通常分様式!AB381&lt;&gt;"",通常分様式!AB381,"")</f>
        <v/>
      </c>
    </row>
    <row r="373" spans="1:36">
      <c r="A373" s="399" t="str">
        <f>IF(K373&lt;&gt;"",通常分様式!$G$3,"")</f>
        <v/>
      </c>
      <c r="B373" s="399" t="str">
        <f>IF(K373&lt;&gt;"",通常分様式!$G$4,"")</f>
        <v/>
      </c>
      <c r="C373" s="399" t="str">
        <f>IF(K373&lt;&gt;"",通常分様式!$G$5,"")</f>
        <v/>
      </c>
      <c r="D373" s="399"/>
      <c r="E373" s="399"/>
      <c r="F373" s="399"/>
      <c r="G373" s="399"/>
      <c r="H373" s="399"/>
      <c r="I373" s="399">
        <f>IF(通常分様式!A382&lt;&gt;"",通常分様式!A382,"")</f>
        <v>369</v>
      </c>
      <c r="J373" s="399" t="str">
        <f>IF(通常分様式!B382&lt;&gt;"",通常分様式!B382,"")</f>
        <v/>
      </c>
      <c r="K373" s="399" t="str">
        <f>IF(通常分様式!C382&lt;&gt;"",通常分様式!C382,"")</f>
        <v/>
      </c>
      <c r="L373" s="399" t="str">
        <f>IF(通常分様式!D382&lt;&gt;"",通常分様式!D382,"")</f>
        <v/>
      </c>
      <c r="M373" s="399" t="str">
        <f>IF(通常分様式!E382&lt;&gt;"",通常分様式!E382,"")</f>
        <v/>
      </c>
      <c r="N373" s="399" t="str">
        <f>IF(通常分様式!F382&lt;&gt;"",通常分様式!F382,"")</f>
        <v/>
      </c>
      <c r="O373" s="399" t="str">
        <f>IF(通常分様式!G382&lt;&gt;"",通常分様式!G382,"")</f>
        <v/>
      </c>
      <c r="P373" s="399" t="str">
        <f>IF(通常分様式!H382&lt;&gt;"",通常分様式!H382,"")</f>
        <v/>
      </c>
      <c r="Q373" s="399" t="str">
        <f>IF(通常分様式!I382&lt;&gt;"",通常分様式!I382,"")</f>
        <v/>
      </c>
      <c r="R373" s="399" t="str">
        <f>IF(通常分様式!J382&lt;&gt;"",通常分様式!J382,"")</f>
        <v/>
      </c>
      <c r="S373" s="399" t="str">
        <f>IF(通常分様式!K382&lt;&gt;"",通常分様式!K382,"")</f>
        <v/>
      </c>
      <c r="T373" s="399" t="str">
        <f>IF(通常分様式!L382&lt;&gt;"",通常分様式!L382,"")</f>
        <v/>
      </c>
      <c r="U373" s="417" t="str">
        <f>IF(通常分様式!M382&lt;&gt;"",通常分様式!M382,"")</f>
        <v/>
      </c>
      <c r="V373" s="399" t="str">
        <f>IF(通常分様式!N382&lt;&gt;"",通常分様式!N382,"")</f>
        <v/>
      </c>
      <c r="W373" s="417" t="str">
        <f>IF(通常分様式!O382&lt;&gt;"",通常分様式!O382,"")</f>
        <v/>
      </c>
      <c r="X373" s="417" t="str">
        <f>IF(通常分様式!P382&lt;&gt;"",通常分様式!P382,"")</f>
        <v/>
      </c>
      <c r="Y373" s="417" t="str">
        <f>IF(通常分様式!Q382&lt;&gt;"",通常分様式!Q382,"")</f>
        <v/>
      </c>
      <c r="Z373" s="399" t="str">
        <f>IF(通常分様式!R382&lt;&gt;"",通常分様式!R382,"")</f>
        <v/>
      </c>
      <c r="AA373" s="399" t="str">
        <f>IF(通常分様式!S382&lt;&gt;"",通常分様式!S382,"")</f>
        <v/>
      </c>
      <c r="AB373" s="399" t="str">
        <f>IF(通常分様式!T382&lt;&gt;"",通常分様式!T382,"")</f>
        <v/>
      </c>
      <c r="AC373" s="399" t="str">
        <f>IF(通常分様式!U382&lt;&gt;"",通常分様式!U382,"")</f>
        <v/>
      </c>
      <c r="AD373" s="399" t="str">
        <f>IF(通常分様式!V382&lt;&gt;"",通常分様式!V382,"")</f>
        <v/>
      </c>
      <c r="AE373" s="399" t="str">
        <f>IF(通常分様式!W382&lt;&gt;"",通常分様式!W382,"")</f>
        <v/>
      </c>
      <c r="AF373" s="399" t="str">
        <f>IF(通常分様式!X382&lt;&gt;"",通常分様式!X382,"")</f>
        <v/>
      </c>
      <c r="AG373" s="399" t="str">
        <f>IF(通常分様式!Y382&lt;&gt;"",通常分様式!Y382,"")</f>
        <v/>
      </c>
      <c r="AH373" s="399" t="str">
        <f>IF(通常分様式!Z382&lt;&gt;"",通常分様式!Z382,"")</f>
        <v/>
      </c>
      <c r="AI373" s="399" t="str">
        <f>IF(通常分様式!AA382&lt;&gt;"",通常分様式!AA382,"")</f>
        <v/>
      </c>
      <c r="AJ373" s="399" t="str">
        <f>IF(通常分様式!AB382&lt;&gt;"",通常分様式!AB382,"")</f>
        <v/>
      </c>
    </row>
    <row r="374" spans="1:36">
      <c r="A374" s="399" t="str">
        <f>IF(K374&lt;&gt;"",通常分様式!$G$3,"")</f>
        <v/>
      </c>
      <c r="B374" s="399" t="str">
        <f>IF(K374&lt;&gt;"",通常分様式!$G$4,"")</f>
        <v/>
      </c>
      <c r="C374" s="399" t="str">
        <f>IF(K374&lt;&gt;"",通常分様式!$G$5,"")</f>
        <v/>
      </c>
      <c r="D374" s="399"/>
      <c r="E374" s="399"/>
      <c r="F374" s="399"/>
      <c r="G374" s="399"/>
      <c r="H374" s="399"/>
      <c r="I374" s="399">
        <f>IF(通常分様式!A383&lt;&gt;"",通常分様式!A383,"")</f>
        <v>370</v>
      </c>
      <c r="J374" s="399" t="str">
        <f>IF(通常分様式!B383&lt;&gt;"",通常分様式!B383,"")</f>
        <v/>
      </c>
      <c r="K374" s="399" t="str">
        <f>IF(通常分様式!C383&lt;&gt;"",通常分様式!C383,"")</f>
        <v/>
      </c>
      <c r="L374" s="399" t="str">
        <f>IF(通常分様式!D383&lt;&gt;"",通常分様式!D383,"")</f>
        <v/>
      </c>
      <c r="M374" s="399" t="str">
        <f>IF(通常分様式!E383&lt;&gt;"",通常分様式!E383,"")</f>
        <v/>
      </c>
      <c r="N374" s="399" t="str">
        <f>IF(通常分様式!F383&lt;&gt;"",通常分様式!F383,"")</f>
        <v/>
      </c>
      <c r="O374" s="399" t="str">
        <f>IF(通常分様式!G383&lt;&gt;"",通常分様式!G383,"")</f>
        <v/>
      </c>
      <c r="P374" s="399" t="str">
        <f>IF(通常分様式!H383&lt;&gt;"",通常分様式!H383,"")</f>
        <v/>
      </c>
      <c r="Q374" s="399" t="str">
        <f>IF(通常分様式!I383&lt;&gt;"",通常分様式!I383,"")</f>
        <v/>
      </c>
      <c r="R374" s="399" t="str">
        <f>IF(通常分様式!J383&lt;&gt;"",通常分様式!J383,"")</f>
        <v/>
      </c>
      <c r="S374" s="399" t="str">
        <f>IF(通常分様式!K383&lt;&gt;"",通常分様式!K383,"")</f>
        <v/>
      </c>
      <c r="T374" s="399" t="str">
        <f>IF(通常分様式!L383&lt;&gt;"",通常分様式!L383,"")</f>
        <v/>
      </c>
      <c r="U374" s="417" t="str">
        <f>IF(通常分様式!M383&lt;&gt;"",通常分様式!M383,"")</f>
        <v/>
      </c>
      <c r="V374" s="399" t="str">
        <f>IF(通常分様式!N383&lt;&gt;"",通常分様式!N383,"")</f>
        <v/>
      </c>
      <c r="W374" s="417" t="str">
        <f>IF(通常分様式!O383&lt;&gt;"",通常分様式!O383,"")</f>
        <v/>
      </c>
      <c r="X374" s="417" t="str">
        <f>IF(通常分様式!P383&lt;&gt;"",通常分様式!P383,"")</f>
        <v/>
      </c>
      <c r="Y374" s="417" t="str">
        <f>IF(通常分様式!Q383&lt;&gt;"",通常分様式!Q383,"")</f>
        <v/>
      </c>
      <c r="Z374" s="399" t="str">
        <f>IF(通常分様式!R383&lt;&gt;"",通常分様式!R383,"")</f>
        <v/>
      </c>
      <c r="AA374" s="399" t="str">
        <f>IF(通常分様式!S383&lt;&gt;"",通常分様式!S383,"")</f>
        <v/>
      </c>
      <c r="AB374" s="399" t="str">
        <f>IF(通常分様式!T383&lt;&gt;"",通常分様式!T383,"")</f>
        <v/>
      </c>
      <c r="AC374" s="399" t="str">
        <f>IF(通常分様式!U383&lt;&gt;"",通常分様式!U383,"")</f>
        <v/>
      </c>
      <c r="AD374" s="399" t="str">
        <f>IF(通常分様式!V383&lt;&gt;"",通常分様式!V383,"")</f>
        <v/>
      </c>
      <c r="AE374" s="399" t="str">
        <f>IF(通常分様式!W383&lt;&gt;"",通常分様式!W383,"")</f>
        <v/>
      </c>
      <c r="AF374" s="399" t="str">
        <f>IF(通常分様式!X383&lt;&gt;"",通常分様式!X383,"")</f>
        <v/>
      </c>
      <c r="AG374" s="399" t="str">
        <f>IF(通常分様式!Y383&lt;&gt;"",通常分様式!Y383,"")</f>
        <v/>
      </c>
      <c r="AH374" s="399" t="str">
        <f>IF(通常分様式!Z383&lt;&gt;"",通常分様式!Z383,"")</f>
        <v/>
      </c>
      <c r="AI374" s="399" t="str">
        <f>IF(通常分様式!AA383&lt;&gt;"",通常分様式!AA383,"")</f>
        <v/>
      </c>
      <c r="AJ374" s="399" t="str">
        <f>IF(通常分様式!AB383&lt;&gt;"",通常分様式!AB383,"")</f>
        <v/>
      </c>
    </row>
    <row r="375" spans="1:36">
      <c r="A375" s="399" t="str">
        <f>IF(K375&lt;&gt;"",通常分様式!$G$3,"")</f>
        <v/>
      </c>
      <c r="B375" s="399" t="str">
        <f>IF(K375&lt;&gt;"",通常分様式!$G$4,"")</f>
        <v/>
      </c>
      <c r="C375" s="399" t="str">
        <f>IF(K375&lt;&gt;"",通常分様式!$G$5,"")</f>
        <v/>
      </c>
      <c r="D375" s="399"/>
      <c r="E375" s="399"/>
      <c r="F375" s="399"/>
      <c r="G375" s="399"/>
      <c r="H375" s="399"/>
      <c r="I375" s="399">
        <f>IF(通常分様式!A384&lt;&gt;"",通常分様式!A384,"")</f>
        <v>371</v>
      </c>
      <c r="J375" s="399" t="str">
        <f>IF(通常分様式!B384&lt;&gt;"",通常分様式!B384,"")</f>
        <v/>
      </c>
      <c r="K375" s="399" t="str">
        <f>IF(通常分様式!C384&lt;&gt;"",通常分様式!C384,"")</f>
        <v/>
      </c>
      <c r="L375" s="399" t="str">
        <f>IF(通常分様式!D384&lt;&gt;"",通常分様式!D384,"")</f>
        <v/>
      </c>
      <c r="M375" s="399" t="str">
        <f>IF(通常分様式!E384&lt;&gt;"",通常分様式!E384,"")</f>
        <v/>
      </c>
      <c r="N375" s="399" t="str">
        <f>IF(通常分様式!F384&lt;&gt;"",通常分様式!F384,"")</f>
        <v/>
      </c>
      <c r="O375" s="399" t="str">
        <f>IF(通常分様式!G384&lt;&gt;"",通常分様式!G384,"")</f>
        <v/>
      </c>
      <c r="P375" s="399" t="str">
        <f>IF(通常分様式!H384&lt;&gt;"",通常分様式!H384,"")</f>
        <v/>
      </c>
      <c r="Q375" s="399" t="str">
        <f>IF(通常分様式!I384&lt;&gt;"",通常分様式!I384,"")</f>
        <v/>
      </c>
      <c r="R375" s="399" t="str">
        <f>IF(通常分様式!J384&lt;&gt;"",通常分様式!J384,"")</f>
        <v/>
      </c>
      <c r="S375" s="399" t="str">
        <f>IF(通常分様式!K384&lt;&gt;"",通常分様式!K384,"")</f>
        <v/>
      </c>
      <c r="T375" s="399" t="str">
        <f>IF(通常分様式!L384&lt;&gt;"",通常分様式!L384,"")</f>
        <v/>
      </c>
      <c r="U375" s="417" t="str">
        <f>IF(通常分様式!M384&lt;&gt;"",通常分様式!M384,"")</f>
        <v/>
      </c>
      <c r="V375" s="399" t="str">
        <f>IF(通常分様式!N384&lt;&gt;"",通常分様式!N384,"")</f>
        <v/>
      </c>
      <c r="W375" s="417" t="str">
        <f>IF(通常分様式!O384&lt;&gt;"",通常分様式!O384,"")</f>
        <v/>
      </c>
      <c r="X375" s="417" t="str">
        <f>IF(通常分様式!P384&lt;&gt;"",通常分様式!P384,"")</f>
        <v/>
      </c>
      <c r="Y375" s="417" t="str">
        <f>IF(通常分様式!Q384&lt;&gt;"",通常分様式!Q384,"")</f>
        <v/>
      </c>
      <c r="Z375" s="399" t="str">
        <f>IF(通常分様式!R384&lt;&gt;"",通常分様式!R384,"")</f>
        <v/>
      </c>
      <c r="AA375" s="399" t="str">
        <f>IF(通常分様式!S384&lt;&gt;"",通常分様式!S384,"")</f>
        <v/>
      </c>
      <c r="AB375" s="399" t="str">
        <f>IF(通常分様式!T384&lt;&gt;"",通常分様式!T384,"")</f>
        <v/>
      </c>
      <c r="AC375" s="399" t="str">
        <f>IF(通常分様式!U384&lt;&gt;"",通常分様式!U384,"")</f>
        <v/>
      </c>
      <c r="AD375" s="399" t="str">
        <f>IF(通常分様式!V384&lt;&gt;"",通常分様式!V384,"")</f>
        <v/>
      </c>
      <c r="AE375" s="399" t="str">
        <f>IF(通常分様式!W384&lt;&gt;"",通常分様式!W384,"")</f>
        <v/>
      </c>
      <c r="AF375" s="399" t="str">
        <f>IF(通常分様式!X384&lt;&gt;"",通常分様式!X384,"")</f>
        <v/>
      </c>
      <c r="AG375" s="399" t="str">
        <f>IF(通常分様式!Y384&lt;&gt;"",通常分様式!Y384,"")</f>
        <v/>
      </c>
      <c r="AH375" s="399" t="str">
        <f>IF(通常分様式!Z384&lt;&gt;"",通常分様式!Z384,"")</f>
        <v/>
      </c>
      <c r="AI375" s="399" t="str">
        <f>IF(通常分様式!AA384&lt;&gt;"",通常分様式!AA384,"")</f>
        <v/>
      </c>
      <c r="AJ375" s="399" t="str">
        <f>IF(通常分様式!AB384&lt;&gt;"",通常分様式!AB384,"")</f>
        <v/>
      </c>
    </row>
    <row r="376" spans="1:36">
      <c r="A376" s="399" t="str">
        <f>IF(K376&lt;&gt;"",通常分様式!$G$3,"")</f>
        <v/>
      </c>
      <c r="B376" s="399" t="str">
        <f>IF(K376&lt;&gt;"",通常分様式!$G$4,"")</f>
        <v/>
      </c>
      <c r="C376" s="399" t="str">
        <f>IF(K376&lt;&gt;"",通常分様式!$G$5,"")</f>
        <v/>
      </c>
      <c r="D376" s="399"/>
      <c r="E376" s="399"/>
      <c r="F376" s="399"/>
      <c r="G376" s="399"/>
      <c r="H376" s="399"/>
      <c r="I376" s="399">
        <f>IF(通常分様式!A385&lt;&gt;"",通常分様式!A385,"")</f>
        <v>372</v>
      </c>
      <c r="J376" s="399" t="str">
        <f>IF(通常分様式!B385&lt;&gt;"",通常分様式!B385,"")</f>
        <v/>
      </c>
      <c r="K376" s="399" t="str">
        <f>IF(通常分様式!C385&lt;&gt;"",通常分様式!C385,"")</f>
        <v/>
      </c>
      <c r="L376" s="399" t="str">
        <f>IF(通常分様式!D385&lt;&gt;"",通常分様式!D385,"")</f>
        <v/>
      </c>
      <c r="M376" s="399" t="str">
        <f>IF(通常分様式!E385&lt;&gt;"",通常分様式!E385,"")</f>
        <v/>
      </c>
      <c r="N376" s="399" t="str">
        <f>IF(通常分様式!F385&lt;&gt;"",通常分様式!F385,"")</f>
        <v/>
      </c>
      <c r="O376" s="399" t="str">
        <f>IF(通常分様式!G385&lt;&gt;"",通常分様式!G385,"")</f>
        <v/>
      </c>
      <c r="P376" s="399" t="str">
        <f>IF(通常分様式!H385&lt;&gt;"",通常分様式!H385,"")</f>
        <v/>
      </c>
      <c r="Q376" s="399" t="str">
        <f>IF(通常分様式!I385&lt;&gt;"",通常分様式!I385,"")</f>
        <v/>
      </c>
      <c r="R376" s="399" t="str">
        <f>IF(通常分様式!J385&lt;&gt;"",通常分様式!J385,"")</f>
        <v/>
      </c>
      <c r="S376" s="399" t="str">
        <f>IF(通常分様式!K385&lt;&gt;"",通常分様式!K385,"")</f>
        <v/>
      </c>
      <c r="T376" s="399" t="str">
        <f>IF(通常分様式!L385&lt;&gt;"",通常分様式!L385,"")</f>
        <v/>
      </c>
      <c r="U376" s="417" t="str">
        <f>IF(通常分様式!M385&lt;&gt;"",通常分様式!M385,"")</f>
        <v/>
      </c>
      <c r="V376" s="399" t="str">
        <f>IF(通常分様式!N385&lt;&gt;"",通常分様式!N385,"")</f>
        <v/>
      </c>
      <c r="W376" s="417" t="str">
        <f>IF(通常分様式!O385&lt;&gt;"",通常分様式!O385,"")</f>
        <v/>
      </c>
      <c r="X376" s="417" t="str">
        <f>IF(通常分様式!P385&lt;&gt;"",通常分様式!P385,"")</f>
        <v/>
      </c>
      <c r="Y376" s="417" t="str">
        <f>IF(通常分様式!Q385&lt;&gt;"",通常分様式!Q385,"")</f>
        <v/>
      </c>
      <c r="Z376" s="399" t="str">
        <f>IF(通常分様式!R385&lt;&gt;"",通常分様式!R385,"")</f>
        <v/>
      </c>
      <c r="AA376" s="399" t="str">
        <f>IF(通常分様式!S385&lt;&gt;"",通常分様式!S385,"")</f>
        <v/>
      </c>
      <c r="AB376" s="399" t="str">
        <f>IF(通常分様式!T385&lt;&gt;"",通常分様式!T385,"")</f>
        <v/>
      </c>
      <c r="AC376" s="399" t="str">
        <f>IF(通常分様式!U385&lt;&gt;"",通常分様式!U385,"")</f>
        <v/>
      </c>
      <c r="AD376" s="399" t="str">
        <f>IF(通常分様式!V385&lt;&gt;"",通常分様式!V385,"")</f>
        <v/>
      </c>
      <c r="AE376" s="399" t="str">
        <f>IF(通常分様式!W385&lt;&gt;"",通常分様式!W385,"")</f>
        <v/>
      </c>
      <c r="AF376" s="399" t="str">
        <f>IF(通常分様式!X385&lt;&gt;"",通常分様式!X385,"")</f>
        <v/>
      </c>
      <c r="AG376" s="399" t="str">
        <f>IF(通常分様式!Y385&lt;&gt;"",通常分様式!Y385,"")</f>
        <v/>
      </c>
      <c r="AH376" s="399" t="str">
        <f>IF(通常分様式!Z385&lt;&gt;"",通常分様式!Z385,"")</f>
        <v/>
      </c>
      <c r="AI376" s="399" t="str">
        <f>IF(通常分様式!AA385&lt;&gt;"",通常分様式!AA385,"")</f>
        <v/>
      </c>
      <c r="AJ376" s="399" t="str">
        <f>IF(通常分様式!AB385&lt;&gt;"",通常分様式!AB385,"")</f>
        <v/>
      </c>
    </row>
    <row r="377" spans="1:36">
      <c r="A377" s="399" t="str">
        <f>IF(K377&lt;&gt;"",通常分様式!$G$3,"")</f>
        <v/>
      </c>
      <c r="B377" s="399" t="str">
        <f>IF(K377&lt;&gt;"",通常分様式!$G$4,"")</f>
        <v/>
      </c>
      <c r="C377" s="399" t="str">
        <f>IF(K377&lt;&gt;"",通常分様式!$G$5,"")</f>
        <v/>
      </c>
      <c r="D377" s="399"/>
      <c r="E377" s="399"/>
      <c r="F377" s="399"/>
      <c r="G377" s="399"/>
      <c r="H377" s="399"/>
      <c r="I377" s="399">
        <f>IF(通常分様式!A386&lt;&gt;"",通常分様式!A386,"")</f>
        <v>373</v>
      </c>
      <c r="J377" s="399" t="str">
        <f>IF(通常分様式!B386&lt;&gt;"",通常分様式!B386,"")</f>
        <v/>
      </c>
      <c r="K377" s="399" t="str">
        <f>IF(通常分様式!C386&lt;&gt;"",通常分様式!C386,"")</f>
        <v/>
      </c>
      <c r="L377" s="399" t="str">
        <f>IF(通常分様式!D386&lt;&gt;"",通常分様式!D386,"")</f>
        <v/>
      </c>
      <c r="M377" s="399" t="str">
        <f>IF(通常分様式!E386&lt;&gt;"",通常分様式!E386,"")</f>
        <v/>
      </c>
      <c r="N377" s="399" t="str">
        <f>IF(通常分様式!F386&lt;&gt;"",通常分様式!F386,"")</f>
        <v/>
      </c>
      <c r="O377" s="399" t="str">
        <f>IF(通常分様式!G386&lt;&gt;"",通常分様式!G386,"")</f>
        <v/>
      </c>
      <c r="P377" s="399" t="str">
        <f>IF(通常分様式!H386&lt;&gt;"",通常分様式!H386,"")</f>
        <v/>
      </c>
      <c r="Q377" s="399" t="str">
        <f>IF(通常分様式!I386&lt;&gt;"",通常分様式!I386,"")</f>
        <v/>
      </c>
      <c r="R377" s="399" t="str">
        <f>IF(通常分様式!J386&lt;&gt;"",通常分様式!J386,"")</f>
        <v/>
      </c>
      <c r="S377" s="399" t="str">
        <f>IF(通常分様式!K386&lt;&gt;"",通常分様式!K386,"")</f>
        <v/>
      </c>
      <c r="T377" s="399" t="str">
        <f>IF(通常分様式!L386&lt;&gt;"",通常分様式!L386,"")</f>
        <v/>
      </c>
      <c r="U377" s="417" t="str">
        <f>IF(通常分様式!M386&lt;&gt;"",通常分様式!M386,"")</f>
        <v/>
      </c>
      <c r="V377" s="399" t="str">
        <f>IF(通常分様式!N386&lt;&gt;"",通常分様式!N386,"")</f>
        <v/>
      </c>
      <c r="W377" s="417" t="str">
        <f>IF(通常分様式!O386&lt;&gt;"",通常分様式!O386,"")</f>
        <v/>
      </c>
      <c r="X377" s="417" t="str">
        <f>IF(通常分様式!P386&lt;&gt;"",通常分様式!P386,"")</f>
        <v/>
      </c>
      <c r="Y377" s="417" t="str">
        <f>IF(通常分様式!Q386&lt;&gt;"",通常分様式!Q386,"")</f>
        <v/>
      </c>
      <c r="Z377" s="399" t="str">
        <f>IF(通常分様式!R386&lt;&gt;"",通常分様式!R386,"")</f>
        <v/>
      </c>
      <c r="AA377" s="399" t="str">
        <f>IF(通常分様式!S386&lt;&gt;"",通常分様式!S386,"")</f>
        <v/>
      </c>
      <c r="AB377" s="399" t="str">
        <f>IF(通常分様式!T386&lt;&gt;"",通常分様式!T386,"")</f>
        <v/>
      </c>
      <c r="AC377" s="399" t="str">
        <f>IF(通常分様式!U386&lt;&gt;"",通常分様式!U386,"")</f>
        <v/>
      </c>
      <c r="AD377" s="399" t="str">
        <f>IF(通常分様式!V386&lt;&gt;"",通常分様式!V386,"")</f>
        <v/>
      </c>
      <c r="AE377" s="399" t="str">
        <f>IF(通常分様式!W386&lt;&gt;"",通常分様式!W386,"")</f>
        <v/>
      </c>
      <c r="AF377" s="399" t="str">
        <f>IF(通常分様式!X386&lt;&gt;"",通常分様式!X386,"")</f>
        <v/>
      </c>
      <c r="AG377" s="399" t="str">
        <f>IF(通常分様式!Y386&lt;&gt;"",通常分様式!Y386,"")</f>
        <v/>
      </c>
      <c r="AH377" s="399" t="str">
        <f>IF(通常分様式!Z386&lt;&gt;"",通常分様式!Z386,"")</f>
        <v/>
      </c>
      <c r="AI377" s="399" t="str">
        <f>IF(通常分様式!AA386&lt;&gt;"",通常分様式!AA386,"")</f>
        <v/>
      </c>
      <c r="AJ377" s="399" t="str">
        <f>IF(通常分様式!AB386&lt;&gt;"",通常分様式!AB386,"")</f>
        <v/>
      </c>
    </row>
    <row r="378" spans="1:36">
      <c r="A378" s="399" t="str">
        <f>IF(K378&lt;&gt;"",通常分様式!$G$3,"")</f>
        <v/>
      </c>
      <c r="B378" s="399" t="str">
        <f>IF(K378&lt;&gt;"",通常分様式!$G$4,"")</f>
        <v/>
      </c>
      <c r="C378" s="399" t="str">
        <f>IF(K378&lt;&gt;"",通常分様式!$G$5,"")</f>
        <v/>
      </c>
      <c r="D378" s="399"/>
      <c r="E378" s="399"/>
      <c r="F378" s="399"/>
      <c r="G378" s="399"/>
      <c r="H378" s="399"/>
      <c r="I378" s="399">
        <f>IF(通常分様式!A387&lt;&gt;"",通常分様式!A387,"")</f>
        <v>374</v>
      </c>
      <c r="J378" s="399" t="str">
        <f>IF(通常分様式!B387&lt;&gt;"",通常分様式!B387,"")</f>
        <v/>
      </c>
      <c r="K378" s="399" t="str">
        <f>IF(通常分様式!C387&lt;&gt;"",通常分様式!C387,"")</f>
        <v/>
      </c>
      <c r="L378" s="399" t="str">
        <f>IF(通常分様式!D387&lt;&gt;"",通常分様式!D387,"")</f>
        <v/>
      </c>
      <c r="M378" s="399" t="str">
        <f>IF(通常分様式!E387&lt;&gt;"",通常分様式!E387,"")</f>
        <v/>
      </c>
      <c r="N378" s="399" t="str">
        <f>IF(通常分様式!F387&lt;&gt;"",通常分様式!F387,"")</f>
        <v/>
      </c>
      <c r="O378" s="399" t="str">
        <f>IF(通常分様式!G387&lt;&gt;"",通常分様式!G387,"")</f>
        <v/>
      </c>
      <c r="P378" s="399" t="str">
        <f>IF(通常分様式!H387&lt;&gt;"",通常分様式!H387,"")</f>
        <v/>
      </c>
      <c r="Q378" s="399" t="str">
        <f>IF(通常分様式!I387&lt;&gt;"",通常分様式!I387,"")</f>
        <v/>
      </c>
      <c r="R378" s="399" t="str">
        <f>IF(通常分様式!J387&lt;&gt;"",通常分様式!J387,"")</f>
        <v/>
      </c>
      <c r="S378" s="399" t="str">
        <f>IF(通常分様式!K387&lt;&gt;"",通常分様式!K387,"")</f>
        <v/>
      </c>
      <c r="T378" s="399" t="str">
        <f>IF(通常分様式!L387&lt;&gt;"",通常分様式!L387,"")</f>
        <v/>
      </c>
      <c r="U378" s="417" t="str">
        <f>IF(通常分様式!M387&lt;&gt;"",通常分様式!M387,"")</f>
        <v/>
      </c>
      <c r="V378" s="399" t="str">
        <f>IF(通常分様式!N387&lt;&gt;"",通常分様式!N387,"")</f>
        <v/>
      </c>
      <c r="W378" s="417" t="str">
        <f>IF(通常分様式!O387&lt;&gt;"",通常分様式!O387,"")</f>
        <v/>
      </c>
      <c r="X378" s="417" t="str">
        <f>IF(通常分様式!P387&lt;&gt;"",通常分様式!P387,"")</f>
        <v/>
      </c>
      <c r="Y378" s="417" t="str">
        <f>IF(通常分様式!Q387&lt;&gt;"",通常分様式!Q387,"")</f>
        <v/>
      </c>
      <c r="Z378" s="399" t="str">
        <f>IF(通常分様式!R387&lt;&gt;"",通常分様式!R387,"")</f>
        <v/>
      </c>
      <c r="AA378" s="399" t="str">
        <f>IF(通常分様式!S387&lt;&gt;"",通常分様式!S387,"")</f>
        <v/>
      </c>
      <c r="AB378" s="399" t="str">
        <f>IF(通常分様式!T387&lt;&gt;"",通常分様式!T387,"")</f>
        <v/>
      </c>
      <c r="AC378" s="399" t="str">
        <f>IF(通常分様式!U387&lt;&gt;"",通常分様式!U387,"")</f>
        <v/>
      </c>
      <c r="AD378" s="399" t="str">
        <f>IF(通常分様式!V387&lt;&gt;"",通常分様式!V387,"")</f>
        <v/>
      </c>
      <c r="AE378" s="399" t="str">
        <f>IF(通常分様式!W387&lt;&gt;"",通常分様式!W387,"")</f>
        <v/>
      </c>
      <c r="AF378" s="399" t="str">
        <f>IF(通常分様式!X387&lt;&gt;"",通常分様式!X387,"")</f>
        <v/>
      </c>
      <c r="AG378" s="399" t="str">
        <f>IF(通常分様式!Y387&lt;&gt;"",通常分様式!Y387,"")</f>
        <v/>
      </c>
      <c r="AH378" s="399" t="str">
        <f>IF(通常分様式!Z387&lt;&gt;"",通常分様式!Z387,"")</f>
        <v/>
      </c>
      <c r="AI378" s="399" t="str">
        <f>IF(通常分様式!AA387&lt;&gt;"",通常分様式!AA387,"")</f>
        <v/>
      </c>
      <c r="AJ378" s="399" t="str">
        <f>IF(通常分様式!AB387&lt;&gt;"",通常分様式!AB387,"")</f>
        <v/>
      </c>
    </row>
    <row r="379" spans="1:36">
      <c r="A379" s="399" t="str">
        <f>IF(K379&lt;&gt;"",通常分様式!$G$3,"")</f>
        <v/>
      </c>
      <c r="B379" s="399" t="str">
        <f>IF(K379&lt;&gt;"",通常分様式!$G$4,"")</f>
        <v/>
      </c>
      <c r="C379" s="399" t="str">
        <f>IF(K379&lt;&gt;"",通常分様式!$G$5,"")</f>
        <v/>
      </c>
      <c r="D379" s="399"/>
      <c r="E379" s="399"/>
      <c r="F379" s="399"/>
      <c r="G379" s="399"/>
      <c r="H379" s="399"/>
      <c r="I379" s="399">
        <f>IF(通常分様式!A388&lt;&gt;"",通常分様式!A388,"")</f>
        <v>375</v>
      </c>
      <c r="J379" s="399" t="str">
        <f>IF(通常分様式!B388&lt;&gt;"",通常分様式!B388,"")</f>
        <v/>
      </c>
      <c r="K379" s="399" t="str">
        <f>IF(通常分様式!C388&lt;&gt;"",通常分様式!C388,"")</f>
        <v/>
      </c>
      <c r="L379" s="399" t="str">
        <f>IF(通常分様式!D388&lt;&gt;"",通常分様式!D388,"")</f>
        <v/>
      </c>
      <c r="M379" s="399" t="str">
        <f>IF(通常分様式!E388&lt;&gt;"",通常分様式!E388,"")</f>
        <v/>
      </c>
      <c r="N379" s="399" t="str">
        <f>IF(通常分様式!F388&lt;&gt;"",通常分様式!F388,"")</f>
        <v/>
      </c>
      <c r="O379" s="399" t="str">
        <f>IF(通常分様式!G388&lt;&gt;"",通常分様式!G388,"")</f>
        <v/>
      </c>
      <c r="P379" s="399" t="str">
        <f>IF(通常分様式!H388&lt;&gt;"",通常分様式!H388,"")</f>
        <v/>
      </c>
      <c r="Q379" s="399" t="str">
        <f>IF(通常分様式!I388&lt;&gt;"",通常分様式!I388,"")</f>
        <v/>
      </c>
      <c r="R379" s="399" t="str">
        <f>IF(通常分様式!J388&lt;&gt;"",通常分様式!J388,"")</f>
        <v/>
      </c>
      <c r="S379" s="399" t="str">
        <f>IF(通常分様式!K388&lt;&gt;"",通常分様式!K388,"")</f>
        <v/>
      </c>
      <c r="T379" s="399" t="str">
        <f>IF(通常分様式!L388&lt;&gt;"",通常分様式!L388,"")</f>
        <v/>
      </c>
      <c r="U379" s="417" t="str">
        <f>IF(通常分様式!M388&lt;&gt;"",通常分様式!M388,"")</f>
        <v/>
      </c>
      <c r="V379" s="399" t="str">
        <f>IF(通常分様式!N388&lt;&gt;"",通常分様式!N388,"")</f>
        <v/>
      </c>
      <c r="W379" s="417" t="str">
        <f>IF(通常分様式!O388&lt;&gt;"",通常分様式!O388,"")</f>
        <v/>
      </c>
      <c r="X379" s="417" t="str">
        <f>IF(通常分様式!P388&lt;&gt;"",通常分様式!P388,"")</f>
        <v/>
      </c>
      <c r="Y379" s="417" t="str">
        <f>IF(通常分様式!Q388&lt;&gt;"",通常分様式!Q388,"")</f>
        <v/>
      </c>
      <c r="Z379" s="399" t="str">
        <f>IF(通常分様式!R388&lt;&gt;"",通常分様式!R388,"")</f>
        <v/>
      </c>
      <c r="AA379" s="399" t="str">
        <f>IF(通常分様式!S388&lt;&gt;"",通常分様式!S388,"")</f>
        <v/>
      </c>
      <c r="AB379" s="399" t="str">
        <f>IF(通常分様式!T388&lt;&gt;"",通常分様式!T388,"")</f>
        <v/>
      </c>
      <c r="AC379" s="399" t="str">
        <f>IF(通常分様式!U388&lt;&gt;"",通常分様式!U388,"")</f>
        <v/>
      </c>
      <c r="AD379" s="399" t="str">
        <f>IF(通常分様式!V388&lt;&gt;"",通常分様式!V388,"")</f>
        <v/>
      </c>
      <c r="AE379" s="399" t="str">
        <f>IF(通常分様式!W388&lt;&gt;"",通常分様式!W388,"")</f>
        <v/>
      </c>
      <c r="AF379" s="399" t="str">
        <f>IF(通常分様式!X388&lt;&gt;"",通常分様式!X388,"")</f>
        <v/>
      </c>
      <c r="AG379" s="399" t="str">
        <f>IF(通常分様式!Y388&lt;&gt;"",通常分様式!Y388,"")</f>
        <v/>
      </c>
      <c r="AH379" s="399" t="str">
        <f>IF(通常分様式!Z388&lt;&gt;"",通常分様式!Z388,"")</f>
        <v/>
      </c>
      <c r="AI379" s="399" t="str">
        <f>IF(通常分様式!AA388&lt;&gt;"",通常分様式!AA388,"")</f>
        <v/>
      </c>
      <c r="AJ379" s="399" t="str">
        <f>IF(通常分様式!AB388&lt;&gt;"",通常分様式!AB388,"")</f>
        <v/>
      </c>
    </row>
    <row r="380" spans="1:36">
      <c r="A380" s="399" t="str">
        <f>IF(K380&lt;&gt;"",通常分様式!$G$3,"")</f>
        <v/>
      </c>
      <c r="B380" s="399" t="str">
        <f>IF(K380&lt;&gt;"",通常分様式!$G$4,"")</f>
        <v/>
      </c>
      <c r="C380" s="399" t="str">
        <f>IF(K380&lt;&gt;"",通常分様式!$G$5,"")</f>
        <v/>
      </c>
      <c r="D380" s="399"/>
      <c r="E380" s="399"/>
      <c r="F380" s="399"/>
      <c r="G380" s="399"/>
      <c r="H380" s="399"/>
      <c r="I380" s="399">
        <f>IF(通常分様式!A389&lt;&gt;"",通常分様式!A389,"")</f>
        <v>376</v>
      </c>
      <c r="J380" s="399" t="str">
        <f>IF(通常分様式!B389&lt;&gt;"",通常分様式!B389,"")</f>
        <v/>
      </c>
      <c r="K380" s="399" t="str">
        <f>IF(通常分様式!C389&lt;&gt;"",通常分様式!C389,"")</f>
        <v/>
      </c>
      <c r="L380" s="399" t="str">
        <f>IF(通常分様式!D389&lt;&gt;"",通常分様式!D389,"")</f>
        <v/>
      </c>
      <c r="M380" s="399" t="str">
        <f>IF(通常分様式!E389&lt;&gt;"",通常分様式!E389,"")</f>
        <v/>
      </c>
      <c r="N380" s="399" t="str">
        <f>IF(通常分様式!F389&lt;&gt;"",通常分様式!F389,"")</f>
        <v/>
      </c>
      <c r="O380" s="399" t="str">
        <f>IF(通常分様式!G389&lt;&gt;"",通常分様式!G389,"")</f>
        <v/>
      </c>
      <c r="P380" s="399" t="str">
        <f>IF(通常分様式!H389&lt;&gt;"",通常分様式!H389,"")</f>
        <v/>
      </c>
      <c r="Q380" s="399" t="str">
        <f>IF(通常分様式!I389&lt;&gt;"",通常分様式!I389,"")</f>
        <v/>
      </c>
      <c r="R380" s="399" t="str">
        <f>IF(通常分様式!J389&lt;&gt;"",通常分様式!J389,"")</f>
        <v/>
      </c>
      <c r="S380" s="399" t="str">
        <f>IF(通常分様式!K389&lt;&gt;"",通常分様式!K389,"")</f>
        <v/>
      </c>
      <c r="T380" s="399" t="str">
        <f>IF(通常分様式!L389&lt;&gt;"",通常分様式!L389,"")</f>
        <v/>
      </c>
      <c r="U380" s="417" t="str">
        <f>IF(通常分様式!M389&lt;&gt;"",通常分様式!M389,"")</f>
        <v/>
      </c>
      <c r="V380" s="399" t="str">
        <f>IF(通常分様式!N389&lt;&gt;"",通常分様式!N389,"")</f>
        <v/>
      </c>
      <c r="W380" s="417" t="str">
        <f>IF(通常分様式!O389&lt;&gt;"",通常分様式!O389,"")</f>
        <v/>
      </c>
      <c r="X380" s="417" t="str">
        <f>IF(通常分様式!P389&lt;&gt;"",通常分様式!P389,"")</f>
        <v/>
      </c>
      <c r="Y380" s="417" t="str">
        <f>IF(通常分様式!Q389&lt;&gt;"",通常分様式!Q389,"")</f>
        <v/>
      </c>
      <c r="Z380" s="399" t="str">
        <f>IF(通常分様式!R389&lt;&gt;"",通常分様式!R389,"")</f>
        <v/>
      </c>
      <c r="AA380" s="399" t="str">
        <f>IF(通常分様式!S389&lt;&gt;"",通常分様式!S389,"")</f>
        <v/>
      </c>
      <c r="AB380" s="399" t="str">
        <f>IF(通常分様式!T389&lt;&gt;"",通常分様式!T389,"")</f>
        <v/>
      </c>
      <c r="AC380" s="399" t="str">
        <f>IF(通常分様式!U389&lt;&gt;"",通常分様式!U389,"")</f>
        <v/>
      </c>
      <c r="AD380" s="399" t="str">
        <f>IF(通常分様式!V389&lt;&gt;"",通常分様式!V389,"")</f>
        <v/>
      </c>
      <c r="AE380" s="399" t="str">
        <f>IF(通常分様式!W389&lt;&gt;"",通常分様式!W389,"")</f>
        <v/>
      </c>
      <c r="AF380" s="399" t="str">
        <f>IF(通常分様式!X389&lt;&gt;"",通常分様式!X389,"")</f>
        <v/>
      </c>
      <c r="AG380" s="399" t="str">
        <f>IF(通常分様式!Y389&lt;&gt;"",通常分様式!Y389,"")</f>
        <v/>
      </c>
      <c r="AH380" s="399" t="str">
        <f>IF(通常分様式!Z389&lt;&gt;"",通常分様式!Z389,"")</f>
        <v/>
      </c>
      <c r="AI380" s="399" t="str">
        <f>IF(通常分様式!AA389&lt;&gt;"",通常分様式!AA389,"")</f>
        <v/>
      </c>
      <c r="AJ380" s="399" t="str">
        <f>IF(通常分様式!AB389&lt;&gt;"",通常分様式!AB389,"")</f>
        <v/>
      </c>
    </row>
    <row r="381" spans="1:36">
      <c r="A381" s="399" t="str">
        <f>IF(K381&lt;&gt;"",通常分様式!$G$3,"")</f>
        <v/>
      </c>
      <c r="B381" s="399" t="str">
        <f>IF(K381&lt;&gt;"",通常分様式!$G$4,"")</f>
        <v/>
      </c>
      <c r="C381" s="399" t="str">
        <f>IF(K381&lt;&gt;"",通常分様式!$G$5,"")</f>
        <v/>
      </c>
      <c r="D381" s="399"/>
      <c r="E381" s="399"/>
      <c r="F381" s="399"/>
      <c r="G381" s="399"/>
      <c r="H381" s="399"/>
      <c r="I381" s="399">
        <f>IF(通常分様式!A390&lt;&gt;"",通常分様式!A390,"")</f>
        <v>377</v>
      </c>
      <c r="J381" s="399" t="str">
        <f>IF(通常分様式!B390&lt;&gt;"",通常分様式!B390,"")</f>
        <v/>
      </c>
      <c r="K381" s="399" t="str">
        <f>IF(通常分様式!C390&lt;&gt;"",通常分様式!C390,"")</f>
        <v/>
      </c>
      <c r="L381" s="399" t="str">
        <f>IF(通常分様式!D390&lt;&gt;"",通常分様式!D390,"")</f>
        <v/>
      </c>
      <c r="M381" s="399" t="str">
        <f>IF(通常分様式!E390&lt;&gt;"",通常分様式!E390,"")</f>
        <v/>
      </c>
      <c r="N381" s="399" t="str">
        <f>IF(通常分様式!F390&lt;&gt;"",通常分様式!F390,"")</f>
        <v/>
      </c>
      <c r="O381" s="399" t="str">
        <f>IF(通常分様式!G390&lt;&gt;"",通常分様式!G390,"")</f>
        <v/>
      </c>
      <c r="P381" s="399" t="str">
        <f>IF(通常分様式!H390&lt;&gt;"",通常分様式!H390,"")</f>
        <v/>
      </c>
      <c r="Q381" s="399" t="str">
        <f>IF(通常分様式!I390&lt;&gt;"",通常分様式!I390,"")</f>
        <v/>
      </c>
      <c r="R381" s="399" t="str">
        <f>IF(通常分様式!J390&lt;&gt;"",通常分様式!J390,"")</f>
        <v/>
      </c>
      <c r="S381" s="399" t="str">
        <f>IF(通常分様式!K390&lt;&gt;"",通常分様式!K390,"")</f>
        <v/>
      </c>
      <c r="T381" s="399" t="str">
        <f>IF(通常分様式!L390&lt;&gt;"",通常分様式!L390,"")</f>
        <v/>
      </c>
      <c r="U381" s="417" t="str">
        <f>IF(通常分様式!M390&lt;&gt;"",通常分様式!M390,"")</f>
        <v/>
      </c>
      <c r="V381" s="399" t="str">
        <f>IF(通常分様式!N390&lt;&gt;"",通常分様式!N390,"")</f>
        <v/>
      </c>
      <c r="W381" s="417" t="str">
        <f>IF(通常分様式!O390&lt;&gt;"",通常分様式!O390,"")</f>
        <v/>
      </c>
      <c r="X381" s="417" t="str">
        <f>IF(通常分様式!P390&lt;&gt;"",通常分様式!P390,"")</f>
        <v/>
      </c>
      <c r="Y381" s="417" t="str">
        <f>IF(通常分様式!Q390&lt;&gt;"",通常分様式!Q390,"")</f>
        <v/>
      </c>
      <c r="Z381" s="399" t="str">
        <f>IF(通常分様式!R390&lt;&gt;"",通常分様式!R390,"")</f>
        <v/>
      </c>
      <c r="AA381" s="399" t="str">
        <f>IF(通常分様式!S390&lt;&gt;"",通常分様式!S390,"")</f>
        <v/>
      </c>
      <c r="AB381" s="399" t="str">
        <f>IF(通常分様式!T390&lt;&gt;"",通常分様式!T390,"")</f>
        <v/>
      </c>
      <c r="AC381" s="399" t="str">
        <f>IF(通常分様式!U390&lt;&gt;"",通常分様式!U390,"")</f>
        <v/>
      </c>
      <c r="AD381" s="399" t="str">
        <f>IF(通常分様式!V390&lt;&gt;"",通常分様式!V390,"")</f>
        <v/>
      </c>
      <c r="AE381" s="399" t="str">
        <f>IF(通常分様式!W390&lt;&gt;"",通常分様式!W390,"")</f>
        <v/>
      </c>
      <c r="AF381" s="399" t="str">
        <f>IF(通常分様式!X390&lt;&gt;"",通常分様式!X390,"")</f>
        <v/>
      </c>
      <c r="AG381" s="399" t="str">
        <f>IF(通常分様式!Y390&lt;&gt;"",通常分様式!Y390,"")</f>
        <v/>
      </c>
      <c r="AH381" s="399" t="str">
        <f>IF(通常分様式!Z390&lt;&gt;"",通常分様式!Z390,"")</f>
        <v/>
      </c>
      <c r="AI381" s="399" t="str">
        <f>IF(通常分様式!AA390&lt;&gt;"",通常分様式!AA390,"")</f>
        <v/>
      </c>
      <c r="AJ381" s="399" t="str">
        <f>IF(通常分様式!AB390&lt;&gt;"",通常分様式!AB390,"")</f>
        <v/>
      </c>
    </row>
    <row r="382" spans="1:36">
      <c r="A382" s="399" t="str">
        <f>IF(K382&lt;&gt;"",通常分様式!$G$3,"")</f>
        <v/>
      </c>
      <c r="B382" s="399" t="str">
        <f>IF(K382&lt;&gt;"",通常分様式!$G$4,"")</f>
        <v/>
      </c>
      <c r="C382" s="399" t="str">
        <f>IF(K382&lt;&gt;"",通常分様式!$G$5,"")</f>
        <v/>
      </c>
      <c r="D382" s="399"/>
      <c r="E382" s="399"/>
      <c r="F382" s="399"/>
      <c r="G382" s="399"/>
      <c r="H382" s="399"/>
      <c r="I382" s="399">
        <f>IF(通常分様式!A391&lt;&gt;"",通常分様式!A391,"")</f>
        <v>378</v>
      </c>
      <c r="J382" s="399" t="str">
        <f>IF(通常分様式!B391&lt;&gt;"",通常分様式!B391,"")</f>
        <v/>
      </c>
      <c r="K382" s="399" t="str">
        <f>IF(通常分様式!C391&lt;&gt;"",通常分様式!C391,"")</f>
        <v/>
      </c>
      <c r="L382" s="399" t="str">
        <f>IF(通常分様式!D391&lt;&gt;"",通常分様式!D391,"")</f>
        <v/>
      </c>
      <c r="M382" s="399" t="str">
        <f>IF(通常分様式!E391&lt;&gt;"",通常分様式!E391,"")</f>
        <v/>
      </c>
      <c r="N382" s="399" t="str">
        <f>IF(通常分様式!F391&lt;&gt;"",通常分様式!F391,"")</f>
        <v/>
      </c>
      <c r="O382" s="399" t="str">
        <f>IF(通常分様式!G391&lt;&gt;"",通常分様式!G391,"")</f>
        <v/>
      </c>
      <c r="P382" s="399" t="str">
        <f>IF(通常分様式!H391&lt;&gt;"",通常分様式!H391,"")</f>
        <v/>
      </c>
      <c r="Q382" s="399" t="str">
        <f>IF(通常分様式!I391&lt;&gt;"",通常分様式!I391,"")</f>
        <v/>
      </c>
      <c r="R382" s="399" t="str">
        <f>IF(通常分様式!J391&lt;&gt;"",通常分様式!J391,"")</f>
        <v/>
      </c>
      <c r="S382" s="399" t="str">
        <f>IF(通常分様式!K391&lt;&gt;"",通常分様式!K391,"")</f>
        <v/>
      </c>
      <c r="T382" s="399" t="str">
        <f>IF(通常分様式!L391&lt;&gt;"",通常分様式!L391,"")</f>
        <v/>
      </c>
      <c r="U382" s="417" t="str">
        <f>IF(通常分様式!M391&lt;&gt;"",通常分様式!M391,"")</f>
        <v/>
      </c>
      <c r="V382" s="399" t="str">
        <f>IF(通常分様式!N391&lt;&gt;"",通常分様式!N391,"")</f>
        <v/>
      </c>
      <c r="W382" s="417" t="str">
        <f>IF(通常分様式!O391&lt;&gt;"",通常分様式!O391,"")</f>
        <v/>
      </c>
      <c r="X382" s="417" t="str">
        <f>IF(通常分様式!P391&lt;&gt;"",通常分様式!P391,"")</f>
        <v/>
      </c>
      <c r="Y382" s="417" t="str">
        <f>IF(通常分様式!Q391&lt;&gt;"",通常分様式!Q391,"")</f>
        <v/>
      </c>
      <c r="Z382" s="399" t="str">
        <f>IF(通常分様式!R391&lt;&gt;"",通常分様式!R391,"")</f>
        <v/>
      </c>
      <c r="AA382" s="399" t="str">
        <f>IF(通常分様式!S391&lt;&gt;"",通常分様式!S391,"")</f>
        <v/>
      </c>
      <c r="AB382" s="399" t="str">
        <f>IF(通常分様式!T391&lt;&gt;"",通常分様式!T391,"")</f>
        <v/>
      </c>
      <c r="AC382" s="399" t="str">
        <f>IF(通常分様式!U391&lt;&gt;"",通常分様式!U391,"")</f>
        <v/>
      </c>
      <c r="AD382" s="399" t="str">
        <f>IF(通常分様式!V391&lt;&gt;"",通常分様式!V391,"")</f>
        <v/>
      </c>
      <c r="AE382" s="399" t="str">
        <f>IF(通常分様式!W391&lt;&gt;"",通常分様式!W391,"")</f>
        <v/>
      </c>
      <c r="AF382" s="399" t="str">
        <f>IF(通常分様式!X391&lt;&gt;"",通常分様式!X391,"")</f>
        <v/>
      </c>
      <c r="AG382" s="399" t="str">
        <f>IF(通常分様式!Y391&lt;&gt;"",通常分様式!Y391,"")</f>
        <v/>
      </c>
      <c r="AH382" s="399" t="str">
        <f>IF(通常分様式!Z391&lt;&gt;"",通常分様式!Z391,"")</f>
        <v/>
      </c>
      <c r="AI382" s="399" t="str">
        <f>IF(通常分様式!AA391&lt;&gt;"",通常分様式!AA391,"")</f>
        <v/>
      </c>
      <c r="AJ382" s="399" t="str">
        <f>IF(通常分様式!AB391&lt;&gt;"",通常分様式!AB391,"")</f>
        <v/>
      </c>
    </row>
    <row r="383" spans="1:36">
      <c r="A383" s="399" t="str">
        <f>IF(K383&lt;&gt;"",通常分様式!$G$3,"")</f>
        <v/>
      </c>
      <c r="B383" s="399" t="str">
        <f>IF(K383&lt;&gt;"",通常分様式!$G$4,"")</f>
        <v/>
      </c>
      <c r="C383" s="399" t="str">
        <f>IF(K383&lt;&gt;"",通常分様式!$G$5,"")</f>
        <v/>
      </c>
      <c r="D383" s="399"/>
      <c r="E383" s="399"/>
      <c r="F383" s="399"/>
      <c r="G383" s="399"/>
      <c r="H383" s="399"/>
      <c r="I383" s="399">
        <f>IF(通常分様式!A392&lt;&gt;"",通常分様式!A392,"")</f>
        <v>379</v>
      </c>
      <c r="J383" s="399" t="str">
        <f>IF(通常分様式!B392&lt;&gt;"",通常分様式!B392,"")</f>
        <v/>
      </c>
      <c r="K383" s="399" t="str">
        <f>IF(通常分様式!C392&lt;&gt;"",通常分様式!C392,"")</f>
        <v/>
      </c>
      <c r="L383" s="399" t="str">
        <f>IF(通常分様式!D392&lt;&gt;"",通常分様式!D392,"")</f>
        <v/>
      </c>
      <c r="M383" s="399" t="str">
        <f>IF(通常分様式!E392&lt;&gt;"",通常分様式!E392,"")</f>
        <v/>
      </c>
      <c r="N383" s="399" t="str">
        <f>IF(通常分様式!F392&lt;&gt;"",通常分様式!F392,"")</f>
        <v/>
      </c>
      <c r="O383" s="399" t="str">
        <f>IF(通常分様式!G392&lt;&gt;"",通常分様式!G392,"")</f>
        <v/>
      </c>
      <c r="P383" s="399" t="str">
        <f>IF(通常分様式!H392&lt;&gt;"",通常分様式!H392,"")</f>
        <v/>
      </c>
      <c r="Q383" s="399" t="str">
        <f>IF(通常分様式!I392&lt;&gt;"",通常分様式!I392,"")</f>
        <v/>
      </c>
      <c r="R383" s="399" t="str">
        <f>IF(通常分様式!J392&lt;&gt;"",通常分様式!J392,"")</f>
        <v/>
      </c>
      <c r="S383" s="399" t="str">
        <f>IF(通常分様式!K392&lt;&gt;"",通常分様式!K392,"")</f>
        <v/>
      </c>
      <c r="T383" s="399" t="str">
        <f>IF(通常分様式!L392&lt;&gt;"",通常分様式!L392,"")</f>
        <v/>
      </c>
      <c r="U383" s="417" t="str">
        <f>IF(通常分様式!M392&lt;&gt;"",通常分様式!M392,"")</f>
        <v/>
      </c>
      <c r="V383" s="399" t="str">
        <f>IF(通常分様式!N392&lt;&gt;"",通常分様式!N392,"")</f>
        <v/>
      </c>
      <c r="W383" s="417" t="str">
        <f>IF(通常分様式!O392&lt;&gt;"",通常分様式!O392,"")</f>
        <v/>
      </c>
      <c r="X383" s="417" t="str">
        <f>IF(通常分様式!P392&lt;&gt;"",通常分様式!P392,"")</f>
        <v/>
      </c>
      <c r="Y383" s="417" t="str">
        <f>IF(通常分様式!Q392&lt;&gt;"",通常分様式!Q392,"")</f>
        <v/>
      </c>
      <c r="Z383" s="399" t="str">
        <f>IF(通常分様式!R392&lt;&gt;"",通常分様式!R392,"")</f>
        <v/>
      </c>
      <c r="AA383" s="399" t="str">
        <f>IF(通常分様式!S392&lt;&gt;"",通常分様式!S392,"")</f>
        <v/>
      </c>
      <c r="AB383" s="399" t="str">
        <f>IF(通常分様式!T392&lt;&gt;"",通常分様式!T392,"")</f>
        <v/>
      </c>
      <c r="AC383" s="399" t="str">
        <f>IF(通常分様式!U392&lt;&gt;"",通常分様式!U392,"")</f>
        <v/>
      </c>
      <c r="AD383" s="399" t="str">
        <f>IF(通常分様式!V392&lt;&gt;"",通常分様式!V392,"")</f>
        <v/>
      </c>
      <c r="AE383" s="399" t="str">
        <f>IF(通常分様式!W392&lt;&gt;"",通常分様式!W392,"")</f>
        <v/>
      </c>
      <c r="AF383" s="399" t="str">
        <f>IF(通常分様式!X392&lt;&gt;"",通常分様式!X392,"")</f>
        <v/>
      </c>
      <c r="AG383" s="399" t="str">
        <f>IF(通常分様式!Y392&lt;&gt;"",通常分様式!Y392,"")</f>
        <v/>
      </c>
      <c r="AH383" s="399" t="str">
        <f>IF(通常分様式!Z392&lt;&gt;"",通常分様式!Z392,"")</f>
        <v/>
      </c>
      <c r="AI383" s="399" t="str">
        <f>IF(通常分様式!AA392&lt;&gt;"",通常分様式!AA392,"")</f>
        <v/>
      </c>
      <c r="AJ383" s="399" t="str">
        <f>IF(通常分様式!AB392&lt;&gt;"",通常分様式!AB392,"")</f>
        <v/>
      </c>
    </row>
    <row r="384" spans="1:36">
      <c r="A384" s="399" t="str">
        <f>IF(K384&lt;&gt;"",通常分様式!$G$3,"")</f>
        <v/>
      </c>
      <c r="B384" s="399" t="str">
        <f>IF(K384&lt;&gt;"",通常分様式!$G$4,"")</f>
        <v/>
      </c>
      <c r="C384" s="399" t="str">
        <f>IF(K384&lt;&gt;"",通常分様式!$G$5,"")</f>
        <v/>
      </c>
      <c r="D384" s="399"/>
      <c r="E384" s="399"/>
      <c r="F384" s="399"/>
      <c r="G384" s="399"/>
      <c r="H384" s="399"/>
      <c r="I384" s="399">
        <f>IF(通常分様式!A393&lt;&gt;"",通常分様式!A393,"")</f>
        <v>380</v>
      </c>
      <c r="J384" s="399" t="str">
        <f>IF(通常分様式!B393&lt;&gt;"",通常分様式!B393,"")</f>
        <v/>
      </c>
      <c r="K384" s="399" t="str">
        <f>IF(通常分様式!C393&lt;&gt;"",通常分様式!C393,"")</f>
        <v/>
      </c>
      <c r="L384" s="399" t="str">
        <f>IF(通常分様式!D393&lt;&gt;"",通常分様式!D393,"")</f>
        <v/>
      </c>
      <c r="M384" s="399" t="str">
        <f>IF(通常分様式!E393&lt;&gt;"",通常分様式!E393,"")</f>
        <v/>
      </c>
      <c r="N384" s="399" t="str">
        <f>IF(通常分様式!F393&lt;&gt;"",通常分様式!F393,"")</f>
        <v/>
      </c>
      <c r="O384" s="399" t="str">
        <f>IF(通常分様式!G393&lt;&gt;"",通常分様式!G393,"")</f>
        <v/>
      </c>
      <c r="P384" s="399" t="str">
        <f>IF(通常分様式!H393&lt;&gt;"",通常分様式!H393,"")</f>
        <v/>
      </c>
      <c r="Q384" s="399" t="str">
        <f>IF(通常分様式!I393&lt;&gt;"",通常分様式!I393,"")</f>
        <v/>
      </c>
      <c r="R384" s="399" t="str">
        <f>IF(通常分様式!J393&lt;&gt;"",通常分様式!J393,"")</f>
        <v/>
      </c>
      <c r="S384" s="399" t="str">
        <f>IF(通常分様式!K393&lt;&gt;"",通常分様式!K393,"")</f>
        <v/>
      </c>
      <c r="T384" s="399" t="str">
        <f>IF(通常分様式!L393&lt;&gt;"",通常分様式!L393,"")</f>
        <v/>
      </c>
      <c r="U384" s="417" t="str">
        <f>IF(通常分様式!M393&lt;&gt;"",通常分様式!M393,"")</f>
        <v/>
      </c>
      <c r="V384" s="399" t="str">
        <f>IF(通常分様式!N393&lt;&gt;"",通常分様式!N393,"")</f>
        <v/>
      </c>
      <c r="W384" s="417" t="str">
        <f>IF(通常分様式!O393&lt;&gt;"",通常分様式!O393,"")</f>
        <v/>
      </c>
      <c r="X384" s="417" t="str">
        <f>IF(通常分様式!P393&lt;&gt;"",通常分様式!P393,"")</f>
        <v/>
      </c>
      <c r="Y384" s="417" t="str">
        <f>IF(通常分様式!Q393&lt;&gt;"",通常分様式!Q393,"")</f>
        <v/>
      </c>
      <c r="Z384" s="399" t="str">
        <f>IF(通常分様式!R393&lt;&gt;"",通常分様式!R393,"")</f>
        <v/>
      </c>
      <c r="AA384" s="399" t="str">
        <f>IF(通常分様式!S393&lt;&gt;"",通常分様式!S393,"")</f>
        <v/>
      </c>
      <c r="AB384" s="399" t="str">
        <f>IF(通常分様式!T393&lt;&gt;"",通常分様式!T393,"")</f>
        <v/>
      </c>
      <c r="AC384" s="399" t="str">
        <f>IF(通常分様式!U393&lt;&gt;"",通常分様式!U393,"")</f>
        <v/>
      </c>
      <c r="AD384" s="399" t="str">
        <f>IF(通常分様式!V393&lt;&gt;"",通常分様式!V393,"")</f>
        <v/>
      </c>
      <c r="AE384" s="399" t="str">
        <f>IF(通常分様式!W393&lt;&gt;"",通常分様式!W393,"")</f>
        <v/>
      </c>
      <c r="AF384" s="399" t="str">
        <f>IF(通常分様式!X393&lt;&gt;"",通常分様式!X393,"")</f>
        <v/>
      </c>
      <c r="AG384" s="399" t="str">
        <f>IF(通常分様式!Y393&lt;&gt;"",通常分様式!Y393,"")</f>
        <v/>
      </c>
      <c r="AH384" s="399" t="str">
        <f>IF(通常分様式!Z393&lt;&gt;"",通常分様式!Z393,"")</f>
        <v/>
      </c>
      <c r="AI384" s="399" t="str">
        <f>IF(通常分様式!AA393&lt;&gt;"",通常分様式!AA393,"")</f>
        <v/>
      </c>
      <c r="AJ384" s="399" t="str">
        <f>IF(通常分様式!AB393&lt;&gt;"",通常分様式!AB393,"")</f>
        <v/>
      </c>
    </row>
    <row r="385" spans="1:36">
      <c r="A385" s="399" t="str">
        <f>IF(K385&lt;&gt;"",通常分様式!$G$3,"")</f>
        <v/>
      </c>
      <c r="B385" s="399" t="str">
        <f>IF(K385&lt;&gt;"",通常分様式!$G$4,"")</f>
        <v/>
      </c>
      <c r="C385" s="399" t="str">
        <f>IF(K385&lt;&gt;"",通常分様式!$G$5,"")</f>
        <v/>
      </c>
      <c r="D385" s="399"/>
      <c r="E385" s="399"/>
      <c r="F385" s="399"/>
      <c r="G385" s="399"/>
      <c r="H385" s="399"/>
      <c r="I385" s="399">
        <f>IF(通常分様式!A394&lt;&gt;"",通常分様式!A394,"")</f>
        <v>381</v>
      </c>
      <c r="J385" s="399" t="str">
        <f>IF(通常分様式!B394&lt;&gt;"",通常分様式!B394,"")</f>
        <v/>
      </c>
      <c r="K385" s="399" t="str">
        <f>IF(通常分様式!C394&lt;&gt;"",通常分様式!C394,"")</f>
        <v/>
      </c>
      <c r="L385" s="399" t="str">
        <f>IF(通常分様式!D394&lt;&gt;"",通常分様式!D394,"")</f>
        <v/>
      </c>
      <c r="M385" s="399" t="str">
        <f>IF(通常分様式!E394&lt;&gt;"",通常分様式!E394,"")</f>
        <v/>
      </c>
      <c r="N385" s="399" t="str">
        <f>IF(通常分様式!F394&lt;&gt;"",通常分様式!F394,"")</f>
        <v/>
      </c>
      <c r="O385" s="399" t="str">
        <f>IF(通常分様式!G394&lt;&gt;"",通常分様式!G394,"")</f>
        <v/>
      </c>
      <c r="P385" s="399" t="str">
        <f>IF(通常分様式!H394&lt;&gt;"",通常分様式!H394,"")</f>
        <v/>
      </c>
      <c r="Q385" s="399" t="str">
        <f>IF(通常分様式!I394&lt;&gt;"",通常分様式!I394,"")</f>
        <v/>
      </c>
      <c r="R385" s="399" t="str">
        <f>IF(通常分様式!J394&lt;&gt;"",通常分様式!J394,"")</f>
        <v/>
      </c>
      <c r="S385" s="399" t="str">
        <f>IF(通常分様式!K394&lt;&gt;"",通常分様式!K394,"")</f>
        <v/>
      </c>
      <c r="T385" s="399" t="str">
        <f>IF(通常分様式!L394&lt;&gt;"",通常分様式!L394,"")</f>
        <v/>
      </c>
      <c r="U385" s="417" t="str">
        <f>IF(通常分様式!M394&lt;&gt;"",通常分様式!M394,"")</f>
        <v/>
      </c>
      <c r="V385" s="399" t="str">
        <f>IF(通常分様式!N394&lt;&gt;"",通常分様式!N394,"")</f>
        <v/>
      </c>
      <c r="W385" s="417" t="str">
        <f>IF(通常分様式!O394&lt;&gt;"",通常分様式!O394,"")</f>
        <v/>
      </c>
      <c r="X385" s="417" t="str">
        <f>IF(通常分様式!P394&lt;&gt;"",通常分様式!P394,"")</f>
        <v/>
      </c>
      <c r="Y385" s="417" t="str">
        <f>IF(通常分様式!Q394&lt;&gt;"",通常分様式!Q394,"")</f>
        <v/>
      </c>
      <c r="Z385" s="399" t="str">
        <f>IF(通常分様式!R394&lt;&gt;"",通常分様式!R394,"")</f>
        <v/>
      </c>
      <c r="AA385" s="399" t="str">
        <f>IF(通常分様式!S394&lt;&gt;"",通常分様式!S394,"")</f>
        <v/>
      </c>
      <c r="AB385" s="399" t="str">
        <f>IF(通常分様式!T394&lt;&gt;"",通常分様式!T394,"")</f>
        <v/>
      </c>
      <c r="AC385" s="399" t="str">
        <f>IF(通常分様式!U394&lt;&gt;"",通常分様式!U394,"")</f>
        <v/>
      </c>
      <c r="AD385" s="399" t="str">
        <f>IF(通常分様式!V394&lt;&gt;"",通常分様式!V394,"")</f>
        <v/>
      </c>
      <c r="AE385" s="399" t="str">
        <f>IF(通常分様式!W394&lt;&gt;"",通常分様式!W394,"")</f>
        <v/>
      </c>
      <c r="AF385" s="399" t="str">
        <f>IF(通常分様式!X394&lt;&gt;"",通常分様式!X394,"")</f>
        <v/>
      </c>
      <c r="AG385" s="399" t="str">
        <f>IF(通常分様式!Y394&lt;&gt;"",通常分様式!Y394,"")</f>
        <v/>
      </c>
      <c r="AH385" s="399" t="str">
        <f>IF(通常分様式!Z394&lt;&gt;"",通常分様式!Z394,"")</f>
        <v/>
      </c>
      <c r="AI385" s="399" t="str">
        <f>IF(通常分様式!AA394&lt;&gt;"",通常分様式!AA394,"")</f>
        <v/>
      </c>
      <c r="AJ385" s="399" t="str">
        <f>IF(通常分様式!AB394&lt;&gt;"",通常分様式!AB394,"")</f>
        <v/>
      </c>
    </row>
    <row r="386" spans="1:36">
      <c r="A386" s="399" t="str">
        <f>IF(K386&lt;&gt;"",通常分様式!$G$3,"")</f>
        <v/>
      </c>
      <c r="B386" s="399" t="str">
        <f>IF(K386&lt;&gt;"",通常分様式!$G$4,"")</f>
        <v/>
      </c>
      <c r="C386" s="399" t="str">
        <f>IF(K386&lt;&gt;"",通常分様式!$G$5,"")</f>
        <v/>
      </c>
      <c r="D386" s="399"/>
      <c r="E386" s="399"/>
      <c r="F386" s="399"/>
      <c r="G386" s="399"/>
      <c r="H386" s="399"/>
      <c r="I386" s="399">
        <f>IF(通常分様式!A395&lt;&gt;"",通常分様式!A395,"")</f>
        <v>382</v>
      </c>
      <c r="J386" s="399" t="str">
        <f>IF(通常分様式!B395&lt;&gt;"",通常分様式!B395,"")</f>
        <v/>
      </c>
      <c r="K386" s="399" t="str">
        <f>IF(通常分様式!C395&lt;&gt;"",通常分様式!C395,"")</f>
        <v/>
      </c>
      <c r="L386" s="399" t="str">
        <f>IF(通常分様式!D395&lt;&gt;"",通常分様式!D395,"")</f>
        <v/>
      </c>
      <c r="M386" s="399" t="str">
        <f>IF(通常分様式!E395&lt;&gt;"",通常分様式!E395,"")</f>
        <v/>
      </c>
      <c r="N386" s="399" t="str">
        <f>IF(通常分様式!F395&lt;&gt;"",通常分様式!F395,"")</f>
        <v/>
      </c>
      <c r="O386" s="399" t="str">
        <f>IF(通常分様式!G395&lt;&gt;"",通常分様式!G395,"")</f>
        <v/>
      </c>
      <c r="P386" s="399" t="str">
        <f>IF(通常分様式!H395&lt;&gt;"",通常分様式!H395,"")</f>
        <v/>
      </c>
      <c r="Q386" s="399" t="str">
        <f>IF(通常分様式!I395&lt;&gt;"",通常分様式!I395,"")</f>
        <v/>
      </c>
      <c r="R386" s="399" t="str">
        <f>IF(通常分様式!J395&lt;&gt;"",通常分様式!J395,"")</f>
        <v/>
      </c>
      <c r="S386" s="399" t="str">
        <f>IF(通常分様式!K395&lt;&gt;"",通常分様式!K395,"")</f>
        <v/>
      </c>
      <c r="T386" s="399" t="str">
        <f>IF(通常分様式!L395&lt;&gt;"",通常分様式!L395,"")</f>
        <v/>
      </c>
      <c r="U386" s="417" t="str">
        <f>IF(通常分様式!M395&lt;&gt;"",通常分様式!M395,"")</f>
        <v/>
      </c>
      <c r="V386" s="399" t="str">
        <f>IF(通常分様式!N395&lt;&gt;"",通常分様式!N395,"")</f>
        <v/>
      </c>
      <c r="W386" s="417" t="str">
        <f>IF(通常分様式!O395&lt;&gt;"",通常分様式!O395,"")</f>
        <v/>
      </c>
      <c r="X386" s="417" t="str">
        <f>IF(通常分様式!P395&lt;&gt;"",通常分様式!P395,"")</f>
        <v/>
      </c>
      <c r="Y386" s="417" t="str">
        <f>IF(通常分様式!Q395&lt;&gt;"",通常分様式!Q395,"")</f>
        <v/>
      </c>
      <c r="Z386" s="399" t="str">
        <f>IF(通常分様式!R395&lt;&gt;"",通常分様式!R395,"")</f>
        <v/>
      </c>
      <c r="AA386" s="399" t="str">
        <f>IF(通常分様式!S395&lt;&gt;"",通常分様式!S395,"")</f>
        <v/>
      </c>
      <c r="AB386" s="399" t="str">
        <f>IF(通常分様式!T395&lt;&gt;"",通常分様式!T395,"")</f>
        <v/>
      </c>
      <c r="AC386" s="399" t="str">
        <f>IF(通常分様式!U395&lt;&gt;"",通常分様式!U395,"")</f>
        <v/>
      </c>
      <c r="AD386" s="399" t="str">
        <f>IF(通常分様式!V395&lt;&gt;"",通常分様式!V395,"")</f>
        <v/>
      </c>
      <c r="AE386" s="399" t="str">
        <f>IF(通常分様式!W395&lt;&gt;"",通常分様式!W395,"")</f>
        <v/>
      </c>
      <c r="AF386" s="399" t="str">
        <f>IF(通常分様式!X395&lt;&gt;"",通常分様式!X395,"")</f>
        <v/>
      </c>
      <c r="AG386" s="399" t="str">
        <f>IF(通常分様式!Y395&lt;&gt;"",通常分様式!Y395,"")</f>
        <v/>
      </c>
      <c r="AH386" s="399" t="str">
        <f>IF(通常分様式!Z395&lt;&gt;"",通常分様式!Z395,"")</f>
        <v/>
      </c>
      <c r="AI386" s="399" t="str">
        <f>IF(通常分様式!AA395&lt;&gt;"",通常分様式!AA395,"")</f>
        <v/>
      </c>
      <c r="AJ386" s="399" t="str">
        <f>IF(通常分様式!AB395&lt;&gt;"",通常分様式!AB395,"")</f>
        <v/>
      </c>
    </row>
    <row r="387" spans="1:36">
      <c r="A387" s="399" t="str">
        <f>IF(K387&lt;&gt;"",通常分様式!$G$3,"")</f>
        <v/>
      </c>
      <c r="B387" s="399" t="str">
        <f>IF(K387&lt;&gt;"",通常分様式!$G$4,"")</f>
        <v/>
      </c>
      <c r="C387" s="399" t="str">
        <f>IF(K387&lt;&gt;"",通常分様式!$G$5,"")</f>
        <v/>
      </c>
      <c r="D387" s="399"/>
      <c r="E387" s="399"/>
      <c r="F387" s="399"/>
      <c r="G387" s="399"/>
      <c r="H387" s="399"/>
      <c r="I387" s="399">
        <f>IF(通常分様式!A396&lt;&gt;"",通常分様式!A396,"")</f>
        <v>383</v>
      </c>
      <c r="J387" s="399" t="str">
        <f>IF(通常分様式!B396&lt;&gt;"",通常分様式!B396,"")</f>
        <v/>
      </c>
      <c r="K387" s="399" t="str">
        <f>IF(通常分様式!C396&lt;&gt;"",通常分様式!C396,"")</f>
        <v/>
      </c>
      <c r="L387" s="399" t="str">
        <f>IF(通常分様式!D396&lt;&gt;"",通常分様式!D396,"")</f>
        <v/>
      </c>
      <c r="M387" s="399" t="str">
        <f>IF(通常分様式!E396&lt;&gt;"",通常分様式!E396,"")</f>
        <v/>
      </c>
      <c r="N387" s="399" t="str">
        <f>IF(通常分様式!F396&lt;&gt;"",通常分様式!F396,"")</f>
        <v/>
      </c>
      <c r="O387" s="399" t="str">
        <f>IF(通常分様式!G396&lt;&gt;"",通常分様式!G396,"")</f>
        <v/>
      </c>
      <c r="P387" s="399" t="str">
        <f>IF(通常分様式!H396&lt;&gt;"",通常分様式!H396,"")</f>
        <v/>
      </c>
      <c r="Q387" s="399" t="str">
        <f>IF(通常分様式!I396&lt;&gt;"",通常分様式!I396,"")</f>
        <v/>
      </c>
      <c r="R387" s="399" t="str">
        <f>IF(通常分様式!J396&lt;&gt;"",通常分様式!J396,"")</f>
        <v/>
      </c>
      <c r="S387" s="399" t="str">
        <f>IF(通常分様式!K396&lt;&gt;"",通常分様式!K396,"")</f>
        <v/>
      </c>
      <c r="T387" s="399" t="str">
        <f>IF(通常分様式!L396&lt;&gt;"",通常分様式!L396,"")</f>
        <v/>
      </c>
      <c r="U387" s="417" t="str">
        <f>IF(通常分様式!M396&lt;&gt;"",通常分様式!M396,"")</f>
        <v/>
      </c>
      <c r="V387" s="399" t="str">
        <f>IF(通常分様式!N396&lt;&gt;"",通常分様式!N396,"")</f>
        <v/>
      </c>
      <c r="W387" s="417" t="str">
        <f>IF(通常分様式!O396&lt;&gt;"",通常分様式!O396,"")</f>
        <v/>
      </c>
      <c r="X387" s="417" t="str">
        <f>IF(通常分様式!P396&lt;&gt;"",通常分様式!P396,"")</f>
        <v/>
      </c>
      <c r="Y387" s="417" t="str">
        <f>IF(通常分様式!Q396&lt;&gt;"",通常分様式!Q396,"")</f>
        <v/>
      </c>
      <c r="Z387" s="399" t="str">
        <f>IF(通常分様式!R396&lt;&gt;"",通常分様式!R396,"")</f>
        <v/>
      </c>
      <c r="AA387" s="399" t="str">
        <f>IF(通常分様式!S396&lt;&gt;"",通常分様式!S396,"")</f>
        <v/>
      </c>
      <c r="AB387" s="399" t="str">
        <f>IF(通常分様式!T396&lt;&gt;"",通常分様式!T396,"")</f>
        <v/>
      </c>
      <c r="AC387" s="399" t="str">
        <f>IF(通常分様式!U396&lt;&gt;"",通常分様式!U396,"")</f>
        <v/>
      </c>
      <c r="AD387" s="399" t="str">
        <f>IF(通常分様式!V396&lt;&gt;"",通常分様式!V396,"")</f>
        <v/>
      </c>
      <c r="AE387" s="399" t="str">
        <f>IF(通常分様式!W396&lt;&gt;"",通常分様式!W396,"")</f>
        <v/>
      </c>
      <c r="AF387" s="399" t="str">
        <f>IF(通常分様式!X396&lt;&gt;"",通常分様式!X396,"")</f>
        <v/>
      </c>
      <c r="AG387" s="399" t="str">
        <f>IF(通常分様式!Y396&lt;&gt;"",通常分様式!Y396,"")</f>
        <v/>
      </c>
      <c r="AH387" s="399" t="str">
        <f>IF(通常分様式!Z396&lt;&gt;"",通常分様式!Z396,"")</f>
        <v/>
      </c>
      <c r="AI387" s="399" t="str">
        <f>IF(通常分様式!AA396&lt;&gt;"",通常分様式!AA396,"")</f>
        <v/>
      </c>
      <c r="AJ387" s="399" t="str">
        <f>IF(通常分様式!AB396&lt;&gt;"",通常分様式!AB396,"")</f>
        <v/>
      </c>
    </row>
    <row r="388" spans="1:36">
      <c r="A388" s="399" t="str">
        <f>IF(K388&lt;&gt;"",通常分様式!$G$3,"")</f>
        <v/>
      </c>
      <c r="B388" s="399" t="str">
        <f>IF(K388&lt;&gt;"",通常分様式!$G$4,"")</f>
        <v/>
      </c>
      <c r="C388" s="399" t="str">
        <f>IF(K388&lt;&gt;"",通常分様式!$G$5,"")</f>
        <v/>
      </c>
      <c r="D388" s="399"/>
      <c r="E388" s="399"/>
      <c r="F388" s="399"/>
      <c r="G388" s="399"/>
      <c r="H388" s="399"/>
      <c r="I388" s="399">
        <f>IF(通常分様式!A397&lt;&gt;"",通常分様式!A397,"")</f>
        <v>384</v>
      </c>
      <c r="J388" s="399" t="str">
        <f>IF(通常分様式!B397&lt;&gt;"",通常分様式!B397,"")</f>
        <v/>
      </c>
      <c r="K388" s="399" t="str">
        <f>IF(通常分様式!C397&lt;&gt;"",通常分様式!C397,"")</f>
        <v/>
      </c>
      <c r="L388" s="399" t="str">
        <f>IF(通常分様式!D397&lt;&gt;"",通常分様式!D397,"")</f>
        <v/>
      </c>
      <c r="M388" s="399" t="str">
        <f>IF(通常分様式!E397&lt;&gt;"",通常分様式!E397,"")</f>
        <v/>
      </c>
      <c r="N388" s="399" t="str">
        <f>IF(通常分様式!F397&lt;&gt;"",通常分様式!F397,"")</f>
        <v/>
      </c>
      <c r="O388" s="399" t="str">
        <f>IF(通常分様式!G397&lt;&gt;"",通常分様式!G397,"")</f>
        <v/>
      </c>
      <c r="P388" s="399" t="str">
        <f>IF(通常分様式!H397&lt;&gt;"",通常分様式!H397,"")</f>
        <v/>
      </c>
      <c r="Q388" s="399" t="str">
        <f>IF(通常分様式!I397&lt;&gt;"",通常分様式!I397,"")</f>
        <v/>
      </c>
      <c r="R388" s="399" t="str">
        <f>IF(通常分様式!J397&lt;&gt;"",通常分様式!J397,"")</f>
        <v/>
      </c>
      <c r="S388" s="399" t="str">
        <f>IF(通常分様式!K397&lt;&gt;"",通常分様式!K397,"")</f>
        <v/>
      </c>
      <c r="T388" s="399" t="str">
        <f>IF(通常分様式!L397&lt;&gt;"",通常分様式!L397,"")</f>
        <v/>
      </c>
      <c r="U388" s="417" t="str">
        <f>IF(通常分様式!M397&lt;&gt;"",通常分様式!M397,"")</f>
        <v/>
      </c>
      <c r="V388" s="399" t="str">
        <f>IF(通常分様式!N397&lt;&gt;"",通常分様式!N397,"")</f>
        <v/>
      </c>
      <c r="W388" s="417" t="str">
        <f>IF(通常分様式!O397&lt;&gt;"",通常分様式!O397,"")</f>
        <v/>
      </c>
      <c r="X388" s="417" t="str">
        <f>IF(通常分様式!P397&lt;&gt;"",通常分様式!P397,"")</f>
        <v/>
      </c>
      <c r="Y388" s="417" t="str">
        <f>IF(通常分様式!Q397&lt;&gt;"",通常分様式!Q397,"")</f>
        <v/>
      </c>
      <c r="Z388" s="399" t="str">
        <f>IF(通常分様式!R397&lt;&gt;"",通常分様式!R397,"")</f>
        <v/>
      </c>
      <c r="AA388" s="399" t="str">
        <f>IF(通常分様式!S397&lt;&gt;"",通常分様式!S397,"")</f>
        <v/>
      </c>
      <c r="AB388" s="399" t="str">
        <f>IF(通常分様式!T397&lt;&gt;"",通常分様式!T397,"")</f>
        <v/>
      </c>
      <c r="AC388" s="399" t="str">
        <f>IF(通常分様式!U397&lt;&gt;"",通常分様式!U397,"")</f>
        <v/>
      </c>
      <c r="AD388" s="399" t="str">
        <f>IF(通常分様式!V397&lt;&gt;"",通常分様式!V397,"")</f>
        <v/>
      </c>
      <c r="AE388" s="399" t="str">
        <f>IF(通常分様式!W397&lt;&gt;"",通常分様式!W397,"")</f>
        <v/>
      </c>
      <c r="AF388" s="399" t="str">
        <f>IF(通常分様式!X397&lt;&gt;"",通常分様式!X397,"")</f>
        <v/>
      </c>
      <c r="AG388" s="399" t="str">
        <f>IF(通常分様式!Y397&lt;&gt;"",通常分様式!Y397,"")</f>
        <v/>
      </c>
      <c r="AH388" s="399" t="str">
        <f>IF(通常分様式!Z397&lt;&gt;"",通常分様式!Z397,"")</f>
        <v/>
      </c>
      <c r="AI388" s="399" t="str">
        <f>IF(通常分様式!AA397&lt;&gt;"",通常分様式!AA397,"")</f>
        <v/>
      </c>
      <c r="AJ388" s="399" t="str">
        <f>IF(通常分様式!AB397&lt;&gt;"",通常分様式!AB397,"")</f>
        <v/>
      </c>
    </row>
    <row r="389" spans="1:36">
      <c r="A389" s="399" t="str">
        <f>IF(K389&lt;&gt;"",通常分様式!$G$3,"")</f>
        <v/>
      </c>
      <c r="B389" s="399" t="str">
        <f>IF(K389&lt;&gt;"",通常分様式!$G$4,"")</f>
        <v/>
      </c>
      <c r="C389" s="399" t="str">
        <f>IF(K389&lt;&gt;"",通常分様式!$G$5,"")</f>
        <v/>
      </c>
      <c r="D389" s="399"/>
      <c r="E389" s="399"/>
      <c r="F389" s="399"/>
      <c r="G389" s="399"/>
      <c r="H389" s="399"/>
      <c r="I389" s="399">
        <f>IF(通常分様式!A398&lt;&gt;"",通常分様式!A398,"")</f>
        <v>385</v>
      </c>
      <c r="J389" s="399" t="str">
        <f>IF(通常分様式!B398&lt;&gt;"",通常分様式!B398,"")</f>
        <v/>
      </c>
      <c r="K389" s="399" t="str">
        <f>IF(通常分様式!C398&lt;&gt;"",通常分様式!C398,"")</f>
        <v/>
      </c>
      <c r="L389" s="399" t="str">
        <f>IF(通常分様式!D398&lt;&gt;"",通常分様式!D398,"")</f>
        <v/>
      </c>
      <c r="M389" s="399" t="str">
        <f>IF(通常分様式!E398&lt;&gt;"",通常分様式!E398,"")</f>
        <v/>
      </c>
      <c r="N389" s="399" t="str">
        <f>IF(通常分様式!F398&lt;&gt;"",通常分様式!F398,"")</f>
        <v/>
      </c>
      <c r="O389" s="399" t="str">
        <f>IF(通常分様式!G398&lt;&gt;"",通常分様式!G398,"")</f>
        <v/>
      </c>
      <c r="P389" s="399" t="str">
        <f>IF(通常分様式!H398&lt;&gt;"",通常分様式!H398,"")</f>
        <v/>
      </c>
      <c r="Q389" s="399" t="str">
        <f>IF(通常分様式!I398&lt;&gt;"",通常分様式!I398,"")</f>
        <v/>
      </c>
      <c r="R389" s="399" t="str">
        <f>IF(通常分様式!J398&lt;&gt;"",通常分様式!J398,"")</f>
        <v/>
      </c>
      <c r="S389" s="399" t="str">
        <f>IF(通常分様式!K398&lt;&gt;"",通常分様式!K398,"")</f>
        <v/>
      </c>
      <c r="T389" s="399" t="str">
        <f>IF(通常分様式!L398&lt;&gt;"",通常分様式!L398,"")</f>
        <v/>
      </c>
      <c r="U389" s="417" t="str">
        <f>IF(通常分様式!M398&lt;&gt;"",通常分様式!M398,"")</f>
        <v/>
      </c>
      <c r="V389" s="399" t="str">
        <f>IF(通常分様式!N398&lt;&gt;"",通常分様式!N398,"")</f>
        <v/>
      </c>
      <c r="W389" s="417" t="str">
        <f>IF(通常分様式!O398&lt;&gt;"",通常分様式!O398,"")</f>
        <v/>
      </c>
      <c r="X389" s="417" t="str">
        <f>IF(通常分様式!P398&lt;&gt;"",通常分様式!P398,"")</f>
        <v/>
      </c>
      <c r="Y389" s="417" t="str">
        <f>IF(通常分様式!Q398&lt;&gt;"",通常分様式!Q398,"")</f>
        <v/>
      </c>
      <c r="Z389" s="399" t="str">
        <f>IF(通常分様式!R398&lt;&gt;"",通常分様式!R398,"")</f>
        <v/>
      </c>
      <c r="AA389" s="399" t="str">
        <f>IF(通常分様式!S398&lt;&gt;"",通常分様式!S398,"")</f>
        <v/>
      </c>
      <c r="AB389" s="399" t="str">
        <f>IF(通常分様式!T398&lt;&gt;"",通常分様式!T398,"")</f>
        <v/>
      </c>
      <c r="AC389" s="399" t="str">
        <f>IF(通常分様式!U398&lt;&gt;"",通常分様式!U398,"")</f>
        <v/>
      </c>
      <c r="AD389" s="399" t="str">
        <f>IF(通常分様式!V398&lt;&gt;"",通常分様式!V398,"")</f>
        <v/>
      </c>
      <c r="AE389" s="399" t="str">
        <f>IF(通常分様式!W398&lt;&gt;"",通常分様式!W398,"")</f>
        <v/>
      </c>
      <c r="AF389" s="399" t="str">
        <f>IF(通常分様式!X398&lt;&gt;"",通常分様式!X398,"")</f>
        <v/>
      </c>
      <c r="AG389" s="399" t="str">
        <f>IF(通常分様式!Y398&lt;&gt;"",通常分様式!Y398,"")</f>
        <v/>
      </c>
      <c r="AH389" s="399" t="str">
        <f>IF(通常分様式!Z398&lt;&gt;"",通常分様式!Z398,"")</f>
        <v/>
      </c>
      <c r="AI389" s="399" t="str">
        <f>IF(通常分様式!AA398&lt;&gt;"",通常分様式!AA398,"")</f>
        <v/>
      </c>
      <c r="AJ389" s="399" t="str">
        <f>IF(通常分様式!AB398&lt;&gt;"",通常分様式!AB398,"")</f>
        <v/>
      </c>
    </row>
    <row r="390" spans="1:36">
      <c r="A390" s="399" t="str">
        <f>IF(K390&lt;&gt;"",通常分様式!$G$3,"")</f>
        <v/>
      </c>
      <c r="B390" s="399" t="str">
        <f>IF(K390&lt;&gt;"",通常分様式!$G$4,"")</f>
        <v/>
      </c>
      <c r="C390" s="399" t="str">
        <f>IF(K390&lt;&gt;"",通常分様式!$G$5,"")</f>
        <v/>
      </c>
      <c r="D390" s="399"/>
      <c r="E390" s="399"/>
      <c r="F390" s="399"/>
      <c r="G390" s="399"/>
      <c r="H390" s="399"/>
      <c r="I390" s="399">
        <f>IF(通常分様式!A399&lt;&gt;"",通常分様式!A399,"")</f>
        <v>386</v>
      </c>
      <c r="J390" s="399" t="str">
        <f>IF(通常分様式!B399&lt;&gt;"",通常分様式!B399,"")</f>
        <v/>
      </c>
      <c r="K390" s="399" t="str">
        <f>IF(通常分様式!C399&lt;&gt;"",通常分様式!C399,"")</f>
        <v/>
      </c>
      <c r="L390" s="399" t="str">
        <f>IF(通常分様式!D399&lt;&gt;"",通常分様式!D399,"")</f>
        <v/>
      </c>
      <c r="M390" s="399" t="str">
        <f>IF(通常分様式!E399&lt;&gt;"",通常分様式!E399,"")</f>
        <v/>
      </c>
      <c r="N390" s="399" t="str">
        <f>IF(通常分様式!F399&lt;&gt;"",通常分様式!F399,"")</f>
        <v/>
      </c>
      <c r="O390" s="399" t="str">
        <f>IF(通常分様式!G399&lt;&gt;"",通常分様式!G399,"")</f>
        <v/>
      </c>
      <c r="P390" s="399" t="str">
        <f>IF(通常分様式!H399&lt;&gt;"",通常分様式!H399,"")</f>
        <v/>
      </c>
      <c r="Q390" s="399" t="str">
        <f>IF(通常分様式!I399&lt;&gt;"",通常分様式!I399,"")</f>
        <v/>
      </c>
      <c r="R390" s="399" t="str">
        <f>IF(通常分様式!J399&lt;&gt;"",通常分様式!J399,"")</f>
        <v/>
      </c>
      <c r="S390" s="399" t="str">
        <f>IF(通常分様式!K399&lt;&gt;"",通常分様式!K399,"")</f>
        <v/>
      </c>
      <c r="T390" s="399" t="str">
        <f>IF(通常分様式!L399&lt;&gt;"",通常分様式!L399,"")</f>
        <v/>
      </c>
      <c r="U390" s="417" t="str">
        <f>IF(通常分様式!M399&lt;&gt;"",通常分様式!M399,"")</f>
        <v/>
      </c>
      <c r="V390" s="399" t="str">
        <f>IF(通常分様式!N399&lt;&gt;"",通常分様式!N399,"")</f>
        <v/>
      </c>
      <c r="W390" s="417" t="str">
        <f>IF(通常分様式!O399&lt;&gt;"",通常分様式!O399,"")</f>
        <v/>
      </c>
      <c r="X390" s="417" t="str">
        <f>IF(通常分様式!P399&lt;&gt;"",通常分様式!P399,"")</f>
        <v/>
      </c>
      <c r="Y390" s="417" t="str">
        <f>IF(通常分様式!Q399&lt;&gt;"",通常分様式!Q399,"")</f>
        <v/>
      </c>
      <c r="Z390" s="399" t="str">
        <f>IF(通常分様式!R399&lt;&gt;"",通常分様式!R399,"")</f>
        <v/>
      </c>
      <c r="AA390" s="399" t="str">
        <f>IF(通常分様式!S399&lt;&gt;"",通常分様式!S399,"")</f>
        <v/>
      </c>
      <c r="AB390" s="399" t="str">
        <f>IF(通常分様式!T399&lt;&gt;"",通常分様式!T399,"")</f>
        <v/>
      </c>
      <c r="AC390" s="399" t="str">
        <f>IF(通常分様式!U399&lt;&gt;"",通常分様式!U399,"")</f>
        <v/>
      </c>
      <c r="AD390" s="399" t="str">
        <f>IF(通常分様式!V399&lt;&gt;"",通常分様式!V399,"")</f>
        <v/>
      </c>
      <c r="AE390" s="399" t="str">
        <f>IF(通常分様式!W399&lt;&gt;"",通常分様式!W399,"")</f>
        <v/>
      </c>
      <c r="AF390" s="399" t="str">
        <f>IF(通常分様式!X399&lt;&gt;"",通常分様式!X399,"")</f>
        <v/>
      </c>
      <c r="AG390" s="399" t="str">
        <f>IF(通常分様式!Y399&lt;&gt;"",通常分様式!Y399,"")</f>
        <v/>
      </c>
      <c r="AH390" s="399" t="str">
        <f>IF(通常分様式!Z399&lt;&gt;"",通常分様式!Z399,"")</f>
        <v/>
      </c>
      <c r="AI390" s="399" t="str">
        <f>IF(通常分様式!AA399&lt;&gt;"",通常分様式!AA399,"")</f>
        <v/>
      </c>
      <c r="AJ390" s="399" t="str">
        <f>IF(通常分様式!AB399&lt;&gt;"",通常分様式!AB399,"")</f>
        <v/>
      </c>
    </row>
    <row r="391" spans="1:36">
      <c r="A391" s="399" t="str">
        <f>IF(K391&lt;&gt;"",通常分様式!$G$3,"")</f>
        <v/>
      </c>
      <c r="B391" s="399" t="str">
        <f>IF(K391&lt;&gt;"",通常分様式!$G$4,"")</f>
        <v/>
      </c>
      <c r="C391" s="399" t="str">
        <f>IF(K391&lt;&gt;"",通常分様式!$G$5,"")</f>
        <v/>
      </c>
      <c r="D391" s="399"/>
      <c r="E391" s="399"/>
      <c r="F391" s="399"/>
      <c r="G391" s="399"/>
      <c r="H391" s="399"/>
      <c r="I391" s="399">
        <f>IF(通常分様式!A400&lt;&gt;"",通常分様式!A400,"")</f>
        <v>387</v>
      </c>
      <c r="J391" s="399" t="str">
        <f>IF(通常分様式!B400&lt;&gt;"",通常分様式!B400,"")</f>
        <v/>
      </c>
      <c r="K391" s="399" t="str">
        <f>IF(通常分様式!C400&lt;&gt;"",通常分様式!C400,"")</f>
        <v/>
      </c>
      <c r="L391" s="399" t="str">
        <f>IF(通常分様式!D400&lt;&gt;"",通常分様式!D400,"")</f>
        <v/>
      </c>
      <c r="M391" s="399" t="str">
        <f>IF(通常分様式!E400&lt;&gt;"",通常分様式!E400,"")</f>
        <v/>
      </c>
      <c r="N391" s="399" t="str">
        <f>IF(通常分様式!F400&lt;&gt;"",通常分様式!F400,"")</f>
        <v/>
      </c>
      <c r="O391" s="399" t="str">
        <f>IF(通常分様式!G400&lt;&gt;"",通常分様式!G400,"")</f>
        <v/>
      </c>
      <c r="P391" s="399" t="str">
        <f>IF(通常分様式!H400&lt;&gt;"",通常分様式!H400,"")</f>
        <v/>
      </c>
      <c r="Q391" s="399" t="str">
        <f>IF(通常分様式!I400&lt;&gt;"",通常分様式!I400,"")</f>
        <v/>
      </c>
      <c r="R391" s="399" t="str">
        <f>IF(通常分様式!J400&lt;&gt;"",通常分様式!J400,"")</f>
        <v/>
      </c>
      <c r="S391" s="399" t="str">
        <f>IF(通常分様式!K400&lt;&gt;"",通常分様式!K400,"")</f>
        <v/>
      </c>
      <c r="T391" s="399" t="str">
        <f>IF(通常分様式!L400&lt;&gt;"",通常分様式!L400,"")</f>
        <v/>
      </c>
      <c r="U391" s="417" t="str">
        <f>IF(通常分様式!M400&lt;&gt;"",通常分様式!M400,"")</f>
        <v/>
      </c>
      <c r="V391" s="399" t="str">
        <f>IF(通常分様式!N400&lt;&gt;"",通常分様式!N400,"")</f>
        <v/>
      </c>
      <c r="W391" s="417" t="str">
        <f>IF(通常分様式!O400&lt;&gt;"",通常分様式!O400,"")</f>
        <v/>
      </c>
      <c r="X391" s="417" t="str">
        <f>IF(通常分様式!P400&lt;&gt;"",通常分様式!P400,"")</f>
        <v/>
      </c>
      <c r="Y391" s="417" t="str">
        <f>IF(通常分様式!Q400&lt;&gt;"",通常分様式!Q400,"")</f>
        <v/>
      </c>
      <c r="Z391" s="399" t="str">
        <f>IF(通常分様式!R400&lt;&gt;"",通常分様式!R400,"")</f>
        <v/>
      </c>
      <c r="AA391" s="399" t="str">
        <f>IF(通常分様式!S400&lt;&gt;"",通常分様式!S400,"")</f>
        <v/>
      </c>
      <c r="AB391" s="399" t="str">
        <f>IF(通常分様式!T400&lt;&gt;"",通常分様式!T400,"")</f>
        <v/>
      </c>
      <c r="AC391" s="399" t="str">
        <f>IF(通常分様式!U400&lt;&gt;"",通常分様式!U400,"")</f>
        <v/>
      </c>
      <c r="AD391" s="399" t="str">
        <f>IF(通常分様式!V400&lt;&gt;"",通常分様式!V400,"")</f>
        <v/>
      </c>
      <c r="AE391" s="399" t="str">
        <f>IF(通常分様式!W400&lt;&gt;"",通常分様式!W400,"")</f>
        <v/>
      </c>
      <c r="AF391" s="399" t="str">
        <f>IF(通常分様式!X400&lt;&gt;"",通常分様式!X400,"")</f>
        <v/>
      </c>
      <c r="AG391" s="399" t="str">
        <f>IF(通常分様式!Y400&lt;&gt;"",通常分様式!Y400,"")</f>
        <v/>
      </c>
      <c r="AH391" s="399" t="str">
        <f>IF(通常分様式!Z400&lt;&gt;"",通常分様式!Z400,"")</f>
        <v/>
      </c>
      <c r="AI391" s="399" t="str">
        <f>IF(通常分様式!AA400&lt;&gt;"",通常分様式!AA400,"")</f>
        <v/>
      </c>
      <c r="AJ391" s="399" t="str">
        <f>IF(通常分様式!AB400&lt;&gt;"",通常分様式!AB400,"")</f>
        <v/>
      </c>
    </row>
    <row r="392" spans="1:36">
      <c r="A392" s="399" t="str">
        <f>IF(K392&lt;&gt;"",通常分様式!$G$3,"")</f>
        <v/>
      </c>
      <c r="B392" s="399" t="str">
        <f>IF(K392&lt;&gt;"",通常分様式!$G$4,"")</f>
        <v/>
      </c>
      <c r="C392" s="399" t="str">
        <f>IF(K392&lt;&gt;"",通常分様式!$G$5,"")</f>
        <v/>
      </c>
      <c r="D392" s="399"/>
      <c r="E392" s="399"/>
      <c r="F392" s="399"/>
      <c r="G392" s="399"/>
      <c r="H392" s="399"/>
      <c r="I392" s="399">
        <f>IF(通常分様式!A401&lt;&gt;"",通常分様式!A401,"")</f>
        <v>388</v>
      </c>
      <c r="J392" s="399" t="str">
        <f>IF(通常分様式!B401&lt;&gt;"",通常分様式!B401,"")</f>
        <v/>
      </c>
      <c r="K392" s="399" t="str">
        <f>IF(通常分様式!C401&lt;&gt;"",通常分様式!C401,"")</f>
        <v/>
      </c>
      <c r="L392" s="399" t="str">
        <f>IF(通常分様式!D401&lt;&gt;"",通常分様式!D401,"")</f>
        <v/>
      </c>
      <c r="M392" s="399" t="str">
        <f>IF(通常分様式!E401&lt;&gt;"",通常分様式!E401,"")</f>
        <v/>
      </c>
      <c r="N392" s="399" t="str">
        <f>IF(通常分様式!F401&lt;&gt;"",通常分様式!F401,"")</f>
        <v/>
      </c>
      <c r="O392" s="399" t="str">
        <f>IF(通常分様式!G401&lt;&gt;"",通常分様式!G401,"")</f>
        <v/>
      </c>
      <c r="P392" s="399" t="str">
        <f>IF(通常分様式!H401&lt;&gt;"",通常分様式!H401,"")</f>
        <v/>
      </c>
      <c r="Q392" s="399" t="str">
        <f>IF(通常分様式!I401&lt;&gt;"",通常分様式!I401,"")</f>
        <v/>
      </c>
      <c r="R392" s="399" t="str">
        <f>IF(通常分様式!J401&lt;&gt;"",通常分様式!J401,"")</f>
        <v/>
      </c>
      <c r="S392" s="399" t="str">
        <f>IF(通常分様式!K401&lt;&gt;"",通常分様式!K401,"")</f>
        <v/>
      </c>
      <c r="T392" s="399" t="str">
        <f>IF(通常分様式!L401&lt;&gt;"",通常分様式!L401,"")</f>
        <v/>
      </c>
      <c r="U392" s="417" t="str">
        <f>IF(通常分様式!M401&lt;&gt;"",通常分様式!M401,"")</f>
        <v/>
      </c>
      <c r="V392" s="399" t="str">
        <f>IF(通常分様式!N401&lt;&gt;"",通常分様式!N401,"")</f>
        <v/>
      </c>
      <c r="W392" s="417" t="str">
        <f>IF(通常分様式!O401&lt;&gt;"",通常分様式!O401,"")</f>
        <v/>
      </c>
      <c r="X392" s="417" t="str">
        <f>IF(通常分様式!P401&lt;&gt;"",通常分様式!P401,"")</f>
        <v/>
      </c>
      <c r="Y392" s="417" t="str">
        <f>IF(通常分様式!Q401&lt;&gt;"",通常分様式!Q401,"")</f>
        <v/>
      </c>
      <c r="Z392" s="399" t="str">
        <f>IF(通常分様式!R401&lt;&gt;"",通常分様式!R401,"")</f>
        <v/>
      </c>
      <c r="AA392" s="399" t="str">
        <f>IF(通常分様式!S401&lt;&gt;"",通常分様式!S401,"")</f>
        <v/>
      </c>
      <c r="AB392" s="399" t="str">
        <f>IF(通常分様式!T401&lt;&gt;"",通常分様式!T401,"")</f>
        <v/>
      </c>
      <c r="AC392" s="399" t="str">
        <f>IF(通常分様式!U401&lt;&gt;"",通常分様式!U401,"")</f>
        <v/>
      </c>
      <c r="AD392" s="399" t="str">
        <f>IF(通常分様式!V401&lt;&gt;"",通常分様式!V401,"")</f>
        <v/>
      </c>
      <c r="AE392" s="399" t="str">
        <f>IF(通常分様式!W401&lt;&gt;"",通常分様式!W401,"")</f>
        <v/>
      </c>
      <c r="AF392" s="399" t="str">
        <f>IF(通常分様式!X401&lt;&gt;"",通常分様式!X401,"")</f>
        <v/>
      </c>
      <c r="AG392" s="399" t="str">
        <f>IF(通常分様式!Y401&lt;&gt;"",通常分様式!Y401,"")</f>
        <v/>
      </c>
      <c r="AH392" s="399" t="str">
        <f>IF(通常分様式!Z401&lt;&gt;"",通常分様式!Z401,"")</f>
        <v/>
      </c>
      <c r="AI392" s="399" t="str">
        <f>IF(通常分様式!AA401&lt;&gt;"",通常分様式!AA401,"")</f>
        <v/>
      </c>
      <c r="AJ392" s="399" t="str">
        <f>IF(通常分様式!AB401&lt;&gt;"",通常分様式!AB401,"")</f>
        <v/>
      </c>
    </row>
    <row r="393" spans="1:36">
      <c r="A393" s="399" t="str">
        <f>IF(K393&lt;&gt;"",通常分様式!$G$3,"")</f>
        <v/>
      </c>
      <c r="B393" s="399" t="str">
        <f>IF(K393&lt;&gt;"",通常分様式!$G$4,"")</f>
        <v/>
      </c>
      <c r="C393" s="399" t="str">
        <f>IF(K393&lt;&gt;"",通常分様式!$G$5,"")</f>
        <v/>
      </c>
      <c r="D393" s="399"/>
      <c r="E393" s="399"/>
      <c r="F393" s="399"/>
      <c r="G393" s="399"/>
      <c r="H393" s="399"/>
      <c r="I393" s="399">
        <f>IF(通常分様式!A402&lt;&gt;"",通常分様式!A402,"")</f>
        <v>389</v>
      </c>
      <c r="J393" s="399" t="str">
        <f>IF(通常分様式!B402&lt;&gt;"",通常分様式!B402,"")</f>
        <v/>
      </c>
      <c r="K393" s="399" t="str">
        <f>IF(通常分様式!C402&lt;&gt;"",通常分様式!C402,"")</f>
        <v/>
      </c>
      <c r="L393" s="399" t="str">
        <f>IF(通常分様式!D402&lt;&gt;"",通常分様式!D402,"")</f>
        <v/>
      </c>
      <c r="M393" s="399" t="str">
        <f>IF(通常分様式!E402&lt;&gt;"",通常分様式!E402,"")</f>
        <v/>
      </c>
      <c r="N393" s="399" t="str">
        <f>IF(通常分様式!F402&lt;&gt;"",通常分様式!F402,"")</f>
        <v/>
      </c>
      <c r="O393" s="399" t="str">
        <f>IF(通常分様式!G402&lt;&gt;"",通常分様式!G402,"")</f>
        <v/>
      </c>
      <c r="P393" s="399" t="str">
        <f>IF(通常分様式!H402&lt;&gt;"",通常分様式!H402,"")</f>
        <v/>
      </c>
      <c r="Q393" s="399" t="str">
        <f>IF(通常分様式!I402&lt;&gt;"",通常分様式!I402,"")</f>
        <v/>
      </c>
      <c r="R393" s="399" t="str">
        <f>IF(通常分様式!J402&lt;&gt;"",通常分様式!J402,"")</f>
        <v/>
      </c>
      <c r="S393" s="399" t="str">
        <f>IF(通常分様式!K402&lt;&gt;"",通常分様式!K402,"")</f>
        <v/>
      </c>
      <c r="T393" s="399" t="str">
        <f>IF(通常分様式!L402&lt;&gt;"",通常分様式!L402,"")</f>
        <v/>
      </c>
      <c r="U393" s="417" t="str">
        <f>IF(通常分様式!M402&lt;&gt;"",通常分様式!M402,"")</f>
        <v/>
      </c>
      <c r="V393" s="399" t="str">
        <f>IF(通常分様式!N402&lt;&gt;"",通常分様式!N402,"")</f>
        <v/>
      </c>
      <c r="W393" s="417" t="str">
        <f>IF(通常分様式!O402&lt;&gt;"",通常分様式!O402,"")</f>
        <v/>
      </c>
      <c r="X393" s="417" t="str">
        <f>IF(通常分様式!P402&lt;&gt;"",通常分様式!P402,"")</f>
        <v/>
      </c>
      <c r="Y393" s="417" t="str">
        <f>IF(通常分様式!Q402&lt;&gt;"",通常分様式!Q402,"")</f>
        <v/>
      </c>
      <c r="Z393" s="399" t="str">
        <f>IF(通常分様式!R402&lt;&gt;"",通常分様式!R402,"")</f>
        <v/>
      </c>
      <c r="AA393" s="399" t="str">
        <f>IF(通常分様式!S402&lt;&gt;"",通常分様式!S402,"")</f>
        <v/>
      </c>
      <c r="AB393" s="399" t="str">
        <f>IF(通常分様式!T402&lt;&gt;"",通常分様式!T402,"")</f>
        <v/>
      </c>
      <c r="AC393" s="399" t="str">
        <f>IF(通常分様式!U402&lt;&gt;"",通常分様式!U402,"")</f>
        <v/>
      </c>
      <c r="AD393" s="399" t="str">
        <f>IF(通常分様式!V402&lt;&gt;"",通常分様式!V402,"")</f>
        <v/>
      </c>
      <c r="AE393" s="399" t="str">
        <f>IF(通常分様式!W402&lt;&gt;"",通常分様式!W402,"")</f>
        <v/>
      </c>
      <c r="AF393" s="399" t="str">
        <f>IF(通常分様式!X402&lt;&gt;"",通常分様式!X402,"")</f>
        <v/>
      </c>
      <c r="AG393" s="399" t="str">
        <f>IF(通常分様式!Y402&lt;&gt;"",通常分様式!Y402,"")</f>
        <v/>
      </c>
      <c r="AH393" s="399" t="str">
        <f>IF(通常分様式!Z402&lt;&gt;"",通常分様式!Z402,"")</f>
        <v/>
      </c>
      <c r="AI393" s="399" t="str">
        <f>IF(通常分様式!AA402&lt;&gt;"",通常分様式!AA402,"")</f>
        <v/>
      </c>
      <c r="AJ393" s="399" t="str">
        <f>IF(通常分様式!AB402&lt;&gt;"",通常分様式!AB402,"")</f>
        <v/>
      </c>
    </row>
    <row r="394" spans="1:36">
      <c r="A394" s="399" t="str">
        <f>IF(K394&lt;&gt;"",通常分様式!$G$3,"")</f>
        <v/>
      </c>
      <c r="B394" s="399" t="str">
        <f>IF(K394&lt;&gt;"",通常分様式!$G$4,"")</f>
        <v/>
      </c>
      <c r="C394" s="399" t="str">
        <f>IF(K394&lt;&gt;"",通常分様式!$G$5,"")</f>
        <v/>
      </c>
      <c r="D394" s="399"/>
      <c r="E394" s="399"/>
      <c r="F394" s="399"/>
      <c r="G394" s="399"/>
      <c r="H394" s="399"/>
      <c r="I394" s="399">
        <f>IF(通常分様式!A403&lt;&gt;"",通常分様式!A403,"")</f>
        <v>390</v>
      </c>
      <c r="J394" s="399" t="str">
        <f>IF(通常分様式!B403&lt;&gt;"",通常分様式!B403,"")</f>
        <v/>
      </c>
      <c r="K394" s="399" t="str">
        <f>IF(通常分様式!C403&lt;&gt;"",通常分様式!C403,"")</f>
        <v/>
      </c>
      <c r="L394" s="399" t="str">
        <f>IF(通常分様式!D403&lt;&gt;"",通常分様式!D403,"")</f>
        <v/>
      </c>
      <c r="M394" s="399" t="str">
        <f>IF(通常分様式!E403&lt;&gt;"",通常分様式!E403,"")</f>
        <v/>
      </c>
      <c r="N394" s="399" t="str">
        <f>IF(通常分様式!F403&lt;&gt;"",通常分様式!F403,"")</f>
        <v/>
      </c>
      <c r="O394" s="399" t="str">
        <f>IF(通常分様式!G403&lt;&gt;"",通常分様式!G403,"")</f>
        <v/>
      </c>
      <c r="P394" s="399" t="str">
        <f>IF(通常分様式!H403&lt;&gt;"",通常分様式!H403,"")</f>
        <v/>
      </c>
      <c r="Q394" s="399" t="str">
        <f>IF(通常分様式!I403&lt;&gt;"",通常分様式!I403,"")</f>
        <v/>
      </c>
      <c r="R394" s="399" t="str">
        <f>IF(通常分様式!J403&lt;&gt;"",通常分様式!J403,"")</f>
        <v/>
      </c>
      <c r="S394" s="399" t="str">
        <f>IF(通常分様式!K403&lt;&gt;"",通常分様式!K403,"")</f>
        <v/>
      </c>
      <c r="T394" s="399" t="str">
        <f>IF(通常分様式!L403&lt;&gt;"",通常分様式!L403,"")</f>
        <v/>
      </c>
      <c r="U394" s="417" t="str">
        <f>IF(通常分様式!M403&lt;&gt;"",通常分様式!M403,"")</f>
        <v/>
      </c>
      <c r="V394" s="399" t="str">
        <f>IF(通常分様式!N403&lt;&gt;"",通常分様式!N403,"")</f>
        <v/>
      </c>
      <c r="W394" s="417" t="str">
        <f>IF(通常分様式!O403&lt;&gt;"",通常分様式!O403,"")</f>
        <v/>
      </c>
      <c r="X394" s="417" t="str">
        <f>IF(通常分様式!P403&lt;&gt;"",通常分様式!P403,"")</f>
        <v/>
      </c>
      <c r="Y394" s="417" t="str">
        <f>IF(通常分様式!Q403&lt;&gt;"",通常分様式!Q403,"")</f>
        <v/>
      </c>
      <c r="Z394" s="399" t="str">
        <f>IF(通常分様式!R403&lt;&gt;"",通常分様式!R403,"")</f>
        <v/>
      </c>
      <c r="AA394" s="399" t="str">
        <f>IF(通常分様式!S403&lt;&gt;"",通常分様式!S403,"")</f>
        <v/>
      </c>
      <c r="AB394" s="399" t="str">
        <f>IF(通常分様式!T403&lt;&gt;"",通常分様式!T403,"")</f>
        <v/>
      </c>
      <c r="AC394" s="399" t="str">
        <f>IF(通常分様式!U403&lt;&gt;"",通常分様式!U403,"")</f>
        <v/>
      </c>
      <c r="AD394" s="399" t="str">
        <f>IF(通常分様式!V403&lt;&gt;"",通常分様式!V403,"")</f>
        <v/>
      </c>
      <c r="AE394" s="399" t="str">
        <f>IF(通常分様式!W403&lt;&gt;"",通常分様式!W403,"")</f>
        <v/>
      </c>
      <c r="AF394" s="399" t="str">
        <f>IF(通常分様式!X403&lt;&gt;"",通常分様式!X403,"")</f>
        <v/>
      </c>
      <c r="AG394" s="399" t="str">
        <f>IF(通常分様式!Y403&lt;&gt;"",通常分様式!Y403,"")</f>
        <v/>
      </c>
      <c r="AH394" s="399" t="str">
        <f>IF(通常分様式!Z403&lt;&gt;"",通常分様式!Z403,"")</f>
        <v/>
      </c>
      <c r="AI394" s="399" t="str">
        <f>IF(通常分様式!AA403&lt;&gt;"",通常分様式!AA403,"")</f>
        <v/>
      </c>
      <c r="AJ394" s="399" t="str">
        <f>IF(通常分様式!AB403&lt;&gt;"",通常分様式!AB403,"")</f>
        <v/>
      </c>
    </row>
    <row r="395" spans="1:36">
      <c r="A395" s="399" t="str">
        <f>IF(K395&lt;&gt;"",通常分様式!$G$3,"")</f>
        <v/>
      </c>
      <c r="B395" s="399" t="str">
        <f>IF(K395&lt;&gt;"",通常分様式!$G$4,"")</f>
        <v/>
      </c>
      <c r="C395" s="399" t="str">
        <f>IF(K395&lt;&gt;"",通常分様式!$G$5,"")</f>
        <v/>
      </c>
      <c r="D395" s="399"/>
      <c r="E395" s="399"/>
      <c r="F395" s="399"/>
      <c r="G395" s="399"/>
      <c r="H395" s="399"/>
      <c r="I395" s="399">
        <f>IF(通常分様式!A404&lt;&gt;"",通常分様式!A404,"")</f>
        <v>391</v>
      </c>
      <c r="J395" s="399" t="str">
        <f>IF(通常分様式!B404&lt;&gt;"",通常分様式!B404,"")</f>
        <v/>
      </c>
      <c r="K395" s="399" t="str">
        <f>IF(通常分様式!C404&lt;&gt;"",通常分様式!C404,"")</f>
        <v/>
      </c>
      <c r="L395" s="399" t="str">
        <f>IF(通常分様式!D404&lt;&gt;"",通常分様式!D404,"")</f>
        <v/>
      </c>
      <c r="M395" s="399" t="str">
        <f>IF(通常分様式!E404&lt;&gt;"",通常分様式!E404,"")</f>
        <v/>
      </c>
      <c r="N395" s="399" t="str">
        <f>IF(通常分様式!F404&lt;&gt;"",通常分様式!F404,"")</f>
        <v/>
      </c>
      <c r="O395" s="399" t="str">
        <f>IF(通常分様式!G404&lt;&gt;"",通常分様式!G404,"")</f>
        <v/>
      </c>
      <c r="P395" s="399" t="str">
        <f>IF(通常分様式!H404&lt;&gt;"",通常分様式!H404,"")</f>
        <v/>
      </c>
      <c r="Q395" s="399" t="str">
        <f>IF(通常分様式!I404&lt;&gt;"",通常分様式!I404,"")</f>
        <v/>
      </c>
      <c r="R395" s="399" t="str">
        <f>IF(通常分様式!J404&lt;&gt;"",通常分様式!J404,"")</f>
        <v/>
      </c>
      <c r="S395" s="399" t="str">
        <f>IF(通常分様式!K404&lt;&gt;"",通常分様式!K404,"")</f>
        <v/>
      </c>
      <c r="T395" s="399" t="str">
        <f>IF(通常分様式!L404&lt;&gt;"",通常分様式!L404,"")</f>
        <v/>
      </c>
      <c r="U395" s="417" t="str">
        <f>IF(通常分様式!M404&lt;&gt;"",通常分様式!M404,"")</f>
        <v/>
      </c>
      <c r="V395" s="399" t="str">
        <f>IF(通常分様式!N404&lt;&gt;"",通常分様式!N404,"")</f>
        <v/>
      </c>
      <c r="W395" s="417" t="str">
        <f>IF(通常分様式!O404&lt;&gt;"",通常分様式!O404,"")</f>
        <v/>
      </c>
      <c r="X395" s="417" t="str">
        <f>IF(通常分様式!P404&lt;&gt;"",通常分様式!P404,"")</f>
        <v/>
      </c>
      <c r="Y395" s="417" t="str">
        <f>IF(通常分様式!Q404&lt;&gt;"",通常分様式!Q404,"")</f>
        <v/>
      </c>
      <c r="Z395" s="399" t="str">
        <f>IF(通常分様式!R404&lt;&gt;"",通常分様式!R404,"")</f>
        <v/>
      </c>
      <c r="AA395" s="399" t="str">
        <f>IF(通常分様式!S404&lt;&gt;"",通常分様式!S404,"")</f>
        <v/>
      </c>
      <c r="AB395" s="399" t="str">
        <f>IF(通常分様式!T404&lt;&gt;"",通常分様式!T404,"")</f>
        <v/>
      </c>
      <c r="AC395" s="399" t="str">
        <f>IF(通常分様式!U404&lt;&gt;"",通常分様式!U404,"")</f>
        <v/>
      </c>
      <c r="AD395" s="399" t="str">
        <f>IF(通常分様式!V404&lt;&gt;"",通常分様式!V404,"")</f>
        <v/>
      </c>
      <c r="AE395" s="399" t="str">
        <f>IF(通常分様式!W404&lt;&gt;"",通常分様式!W404,"")</f>
        <v/>
      </c>
      <c r="AF395" s="399" t="str">
        <f>IF(通常分様式!X404&lt;&gt;"",通常分様式!X404,"")</f>
        <v/>
      </c>
      <c r="AG395" s="399" t="str">
        <f>IF(通常分様式!Y404&lt;&gt;"",通常分様式!Y404,"")</f>
        <v/>
      </c>
      <c r="AH395" s="399" t="str">
        <f>IF(通常分様式!Z404&lt;&gt;"",通常分様式!Z404,"")</f>
        <v/>
      </c>
      <c r="AI395" s="399" t="str">
        <f>IF(通常分様式!AA404&lt;&gt;"",通常分様式!AA404,"")</f>
        <v/>
      </c>
      <c r="AJ395" s="399" t="str">
        <f>IF(通常分様式!AB404&lt;&gt;"",通常分様式!AB404,"")</f>
        <v/>
      </c>
    </row>
    <row r="396" spans="1:36">
      <c r="A396" s="399" t="str">
        <f>IF(K396&lt;&gt;"",通常分様式!$G$3,"")</f>
        <v/>
      </c>
      <c r="B396" s="399" t="str">
        <f>IF(K396&lt;&gt;"",通常分様式!$G$4,"")</f>
        <v/>
      </c>
      <c r="C396" s="399" t="str">
        <f>IF(K396&lt;&gt;"",通常分様式!$G$5,"")</f>
        <v/>
      </c>
      <c r="D396" s="399"/>
      <c r="E396" s="399"/>
      <c r="F396" s="399"/>
      <c r="G396" s="399"/>
      <c r="H396" s="399"/>
      <c r="I396" s="399">
        <f>IF(通常分様式!A405&lt;&gt;"",通常分様式!A405,"")</f>
        <v>392</v>
      </c>
      <c r="J396" s="399" t="str">
        <f>IF(通常分様式!B405&lt;&gt;"",通常分様式!B405,"")</f>
        <v/>
      </c>
      <c r="K396" s="399" t="str">
        <f>IF(通常分様式!C405&lt;&gt;"",通常分様式!C405,"")</f>
        <v/>
      </c>
      <c r="L396" s="399" t="str">
        <f>IF(通常分様式!D405&lt;&gt;"",通常分様式!D405,"")</f>
        <v/>
      </c>
      <c r="M396" s="399" t="str">
        <f>IF(通常分様式!E405&lt;&gt;"",通常分様式!E405,"")</f>
        <v/>
      </c>
      <c r="N396" s="399" t="str">
        <f>IF(通常分様式!F405&lt;&gt;"",通常分様式!F405,"")</f>
        <v/>
      </c>
      <c r="O396" s="399" t="str">
        <f>IF(通常分様式!G405&lt;&gt;"",通常分様式!G405,"")</f>
        <v/>
      </c>
      <c r="P396" s="399" t="str">
        <f>IF(通常分様式!H405&lt;&gt;"",通常分様式!H405,"")</f>
        <v/>
      </c>
      <c r="Q396" s="399" t="str">
        <f>IF(通常分様式!I405&lt;&gt;"",通常分様式!I405,"")</f>
        <v/>
      </c>
      <c r="R396" s="399" t="str">
        <f>IF(通常分様式!J405&lt;&gt;"",通常分様式!J405,"")</f>
        <v/>
      </c>
      <c r="S396" s="399" t="str">
        <f>IF(通常分様式!K405&lt;&gt;"",通常分様式!K405,"")</f>
        <v/>
      </c>
      <c r="T396" s="399" t="str">
        <f>IF(通常分様式!L405&lt;&gt;"",通常分様式!L405,"")</f>
        <v/>
      </c>
      <c r="U396" s="417" t="str">
        <f>IF(通常分様式!M405&lt;&gt;"",通常分様式!M405,"")</f>
        <v/>
      </c>
      <c r="V396" s="399" t="str">
        <f>IF(通常分様式!N405&lt;&gt;"",通常分様式!N405,"")</f>
        <v/>
      </c>
      <c r="W396" s="417" t="str">
        <f>IF(通常分様式!O405&lt;&gt;"",通常分様式!O405,"")</f>
        <v/>
      </c>
      <c r="X396" s="417" t="str">
        <f>IF(通常分様式!P405&lt;&gt;"",通常分様式!P405,"")</f>
        <v/>
      </c>
      <c r="Y396" s="417" t="str">
        <f>IF(通常分様式!Q405&lt;&gt;"",通常分様式!Q405,"")</f>
        <v/>
      </c>
      <c r="Z396" s="399" t="str">
        <f>IF(通常分様式!R405&lt;&gt;"",通常分様式!R405,"")</f>
        <v/>
      </c>
      <c r="AA396" s="399" t="str">
        <f>IF(通常分様式!S405&lt;&gt;"",通常分様式!S405,"")</f>
        <v/>
      </c>
      <c r="AB396" s="399" t="str">
        <f>IF(通常分様式!T405&lt;&gt;"",通常分様式!T405,"")</f>
        <v/>
      </c>
      <c r="AC396" s="399" t="str">
        <f>IF(通常分様式!U405&lt;&gt;"",通常分様式!U405,"")</f>
        <v/>
      </c>
      <c r="AD396" s="399" t="str">
        <f>IF(通常分様式!V405&lt;&gt;"",通常分様式!V405,"")</f>
        <v/>
      </c>
      <c r="AE396" s="399" t="str">
        <f>IF(通常分様式!W405&lt;&gt;"",通常分様式!W405,"")</f>
        <v/>
      </c>
      <c r="AF396" s="399" t="str">
        <f>IF(通常分様式!X405&lt;&gt;"",通常分様式!X405,"")</f>
        <v/>
      </c>
      <c r="AG396" s="399" t="str">
        <f>IF(通常分様式!Y405&lt;&gt;"",通常分様式!Y405,"")</f>
        <v/>
      </c>
      <c r="AH396" s="399" t="str">
        <f>IF(通常分様式!Z405&lt;&gt;"",通常分様式!Z405,"")</f>
        <v/>
      </c>
      <c r="AI396" s="399" t="str">
        <f>IF(通常分様式!AA405&lt;&gt;"",通常分様式!AA405,"")</f>
        <v/>
      </c>
      <c r="AJ396" s="399" t="str">
        <f>IF(通常分様式!AB405&lt;&gt;"",通常分様式!AB405,"")</f>
        <v/>
      </c>
    </row>
    <row r="397" spans="1:36">
      <c r="A397" s="399" t="str">
        <f>IF(K397&lt;&gt;"",通常分様式!$G$3,"")</f>
        <v/>
      </c>
      <c r="B397" s="399" t="str">
        <f>IF(K397&lt;&gt;"",通常分様式!$G$4,"")</f>
        <v/>
      </c>
      <c r="C397" s="399" t="str">
        <f>IF(K397&lt;&gt;"",通常分様式!$G$5,"")</f>
        <v/>
      </c>
      <c r="D397" s="399"/>
      <c r="E397" s="399"/>
      <c r="F397" s="399"/>
      <c r="G397" s="399"/>
      <c r="H397" s="399"/>
      <c r="I397" s="399">
        <f>IF(通常分様式!A406&lt;&gt;"",通常分様式!A406,"")</f>
        <v>393</v>
      </c>
      <c r="J397" s="399" t="str">
        <f>IF(通常分様式!B406&lt;&gt;"",通常分様式!B406,"")</f>
        <v/>
      </c>
      <c r="K397" s="399" t="str">
        <f>IF(通常分様式!C406&lt;&gt;"",通常分様式!C406,"")</f>
        <v/>
      </c>
      <c r="L397" s="399" t="str">
        <f>IF(通常分様式!D406&lt;&gt;"",通常分様式!D406,"")</f>
        <v/>
      </c>
      <c r="M397" s="399" t="str">
        <f>IF(通常分様式!E406&lt;&gt;"",通常分様式!E406,"")</f>
        <v/>
      </c>
      <c r="N397" s="399" t="str">
        <f>IF(通常分様式!F406&lt;&gt;"",通常分様式!F406,"")</f>
        <v/>
      </c>
      <c r="O397" s="399" t="str">
        <f>IF(通常分様式!G406&lt;&gt;"",通常分様式!G406,"")</f>
        <v/>
      </c>
      <c r="P397" s="399" t="str">
        <f>IF(通常分様式!H406&lt;&gt;"",通常分様式!H406,"")</f>
        <v/>
      </c>
      <c r="Q397" s="399" t="str">
        <f>IF(通常分様式!I406&lt;&gt;"",通常分様式!I406,"")</f>
        <v/>
      </c>
      <c r="R397" s="399" t="str">
        <f>IF(通常分様式!J406&lt;&gt;"",通常分様式!J406,"")</f>
        <v/>
      </c>
      <c r="S397" s="399" t="str">
        <f>IF(通常分様式!K406&lt;&gt;"",通常分様式!K406,"")</f>
        <v/>
      </c>
      <c r="T397" s="399" t="str">
        <f>IF(通常分様式!L406&lt;&gt;"",通常分様式!L406,"")</f>
        <v/>
      </c>
      <c r="U397" s="417" t="str">
        <f>IF(通常分様式!M406&lt;&gt;"",通常分様式!M406,"")</f>
        <v/>
      </c>
      <c r="V397" s="399" t="str">
        <f>IF(通常分様式!N406&lt;&gt;"",通常分様式!N406,"")</f>
        <v/>
      </c>
      <c r="W397" s="417" t="str">
        <f>IF(通常分様式!O406&lt;&gt;"",通常分様式!O406,"")</f>
        <v/>
      </c>
      <c r="X397" s="417" t="str">
        <f>IF(通常分様式!P406&lt;&gt;"",通常分様式!P406,"")</f>
        <v/>
      </c>
      <c r="Y397" s="417" t="str">
        <f>IF(通常分様式!Q406&lt;&gt;"",通常分様式!Q406,"")</f>
        <v/>
      </c>
      <c r="Z397" s="399" t="str">
        <f>IF(通常分様式!R406&lt;&gt;"",通常分様式!R406,"")</f>
        <v/>
      </c>
      <c r="AA397" s="399" t="str">
        <f>IF(通常分様式!S406&lt;&gt;"",通常分様式!S406,"")</f>
        <v/>
      </c>
      <c r="AB397" s="399" t="str">
        <f>IF(通常分様式!T406&lt;&gt;"",通常分様式!T406,"")</f>
        <v/>
      </c>
      <c r="AC397" s="399" t="str">
        <f>IF(通常分様式!U406&lt;&gt;"",通常分様式!U406,"")</f>
        <v/>
      </c>
      <c r="AD397" s="399" t="str">
        <f>IF(通常分様式!V406&lt;&gt;"",通常分様式!V406,"")</f>
        <v/>
      </c>
      <c r="AE397" s="399" t="str">
        <f>IF(通常分様式!W406&lt;&gt;"",通常分様式!W406,"")</f>
        <v/>
      </c>
      <c r="AF397" s="399" t="str">
        <f>IF(通常分様式!X406&lt;&gt;"",通常分様式!X406,"")</f>
        <v/>
      </c>
      <c r="AG397" s="399" t="str">
        <f>IF(通常分様式!Y406&lt;&gt;"",通常分様式!Y406,"")</f>
        <v/>
      </c>
      <c r="AH397" s="399" t="str">
        <f>IF(通常分様式!Z406&lt;&gt;"",通常分様式!Z406,"")</f>
        <v/>
      </c>
      <c r="AI397" s="399" t="str">
        <f>IF(通常分様式!AA406&lt;&gt;"",通常分様式!AA406,"")</f>
        <v/>
      </c>
      <c r="AJ397" s="399" t="str">
        <f>IF(通常分様式!AB406&lt;&gt;"",通常分様式!AB406,"")</f>
        <v/>
      </c>
    </row>
    <row r="398" spans="1:36">
      <c r="A398" s="399" t="str">
        <f>IF(K398&lt;&gt;"",通常分様式!$G$3,"")</f>
        <v/>
      </c>
      <c r="B398" s="399" t="str">
        <f>IF(K398&lt;&gt;"",通常分様式!$G$4,"")</f>
        <v/>
      </c>
      <c r="C398" s="399" t="str">
        <f>IF(K398&lt;&gt;"",通常分様式!$G$5,"")</f>
        <v/>
      </c>
      <c r="D398" s="399"/>
      <c r="E398" s="399"/>
      <c r="F398" s="399"/>
      <c r="G398" s="399"/>
      <c r="H398" s="399"/>
      <c r="I398" s="399">
        <f>IF(通常分様式!A407&lt;&gt;"",通常分様式!A407,"")</f>
        <v>394</v>
      </c>
      <c r="J398" s="399" t="str">
        <f>IF(通常分様式!B407&lt;&gt;"",通常分様式!B407,"")</f>
        <v/>
      </c>
      <c r="K398" s="399" t="str">
        <f>IF(通常分様式!C407&lt;&gt;"",通常分様式!C407,"")</f>
        <v/>
      </c>
      <c r="L398" s="399" t="str">
        <f>IF(通常分様式!D407&lt;&gt;"",通常分様式!D407,"")</f>
        <v/>
      </c>
      <c r="M398" s="399" t="str">
        <f>IF(通常分様式!E407&lt;&gt;"",通常分様式!E407,"")</f>
        <v/>
      </c>
      <c r="N398" s="399" t="str">
        <f>IF(通常分様式!F407&lt;&gt;"",通常分様式!F407,"")</f>
        <v/>
      </c>
      <c r="O398" s="399" t="str">
        <f>IF(通常分様式!G407&lt;&gt;"",通常分様式!G407,"")</f>
        <v/>
      </c>
      <c r="P398" s="399" t="str">
        <f>IF(通常分様式!H407&lt;&gt;"",通常分様式!H407,"")</f>
        <v/>
      </c>
      <c r="Q398" s="399" t="str">
        <f>IF(通常分様式!I407&lt;&gt;"",通常分様式!I407,"")</f>
        <v/>
      </c>
      <c r="R398" s="399" t="str">
        <f>IF(通常分様式!J407&lt;&gt;"",通常分様式!J407,"")</f>
        <v/>
      </c>
      <c r="S398" s="399" t="str">
        <f>IF(通常分様式!K407&lt;&gt;"",通常分様式!K407,"")</f>
        <v/>
      </c>
      <c r="T398" s="399" t="str">
        <f>IF(通常分様式!L407&lt;&gt;"",通常分様式!L407,"")</f>
        <v/>
      </c>
      <c r="U398" s="417" t="str">
        <f>IF(通常分様式!M407&lt;&gt;"",通常分様式!M407,"")</f>
        <v/>
      </c>
      <c r="V398" s="399" t="str">
        <f>IF(通常分様式!N407&lt;&gt;"",通常分様式!N407,"")</f>
        <v/>
      </c>
      <c r="W398" s="417" t="str">
        <f>IF(通常分様式!O407&lt;&gt;"",通常分様式!O407,"")</f>
        <v/>
      </c>
      <c r="X398" s="417" t="str">
        <f>IF(通常分様式!P407&lt;&gt;"",通常分様式!P407,"")</f>
        <v/>
      </c>
      <c r="Y398" s="417" t="str">
        <f>IF(通常分様式!Q407&lt;&gt;"",通常分様式!Q407,"")</f>
        <v/>
      </c>
      <c r="Z398" s="399" t="str">
        <f>IF(通常分様式!R407&lt;&gt;"",通常分様式!R407,"")</f>
        <v/>
      </c>
      <c r="AA398" s="399" t="str">
        <f>IF(通常分様式!S407&lt;&gt;"",通常分様式!S407,"")</f>
        <v/>
      </c>
      <c r="AB398" s="399" t="str">
        <f>IF(通常分様式!T407&lt;&gt;"",通常分様式!T407,"")</f>
        <v/>
      </c>
      <c r="AC398" s="399" t="str">
        <f>IF(通常分様式!U407&lt;&gt;"",通常分様式!U407,"")</f>
        <v/>
      </c>
      <c r="AD398" s="399" t="str">
        <f>IF(通常分様式!V407&lt;&gt;"",通常分様式!V407,"")</f>
        <v/>
      </c>
      <c r="AE398" s="399" t="str">
        <f>IF(通常分様式!W407&lt;&gt;"",通常分様式!W407,"")</f>
        <v/>
      </c>
      <c r="AF398" s="399" t="str">
        <f>IF(通常分様式!X407&lt;&gt;"",通常分様式!X407,"")</f>
        <v/>
      </c>
      <c r="AG398" s="399" t="str">
        <f>IF(通常分様式!Y407&lt;&gt;"",通常分様式!Y407,"")</f>
        <v/>
      </c>
      <c r="AH398" s="399" t="str">
        <f>IF(通常分様式!Z407&lt;&gt;"",通常分様式!Z407,"")</f>
        <v/>
      </c>
      <c r="AI398" s="399" t="str">
        <f>IF(通常分様式!AA407&lt;&gt;"",通常分様式!AA407,"")</f>
        <v/>
      </c>
      <c r="AJ398" s="399" t="str">
        <f>IF(通常分様式!AB407&lt;&gt;"",通常分様式!AB407,"")</f>
        <v/>
      </c>
    </row>
    <row r="399" spans="1:36">
      <c r="A399" s="399" t="str">
        <f>IF(K399&lt;&gt;"",通常分様式!$G$3,"")</f>
        <v/>
      </c>
      <c r="B399" s="399" t="str">
        <f>IF(K399&lt;&gt;"",通常分様式!$G$4,"")</f>
        <v/>
      </c>
      <c r="C399" s="399" t="str">
        <f>IF(K399&lt;&gt;"",通常分様式!$G$5,"")</f>
        <v/>
      </c>
      <c r="D399" s="399"/>
      <c r="E399" s="399"/>
      <c r="F399" s="399"/>
      <c r="G399" s="399"/>
      <c r="H399" s="399"/>
      <c r="I399" s="399">
        <f>IF(通常分様式!A408&lt;&gt;"",通常分様式!A408,"")</f>
        <v>395</v>
      </c>
      <c r="J399" s="399" t="str">
        <f>IF(通常分様式!B408&lt;&gt;"",通常分様式!B408,"")</f>
        <v/>
      </c>
      <c r="K399" s="399" t="str">
        <f>IF(通常分様式!C408&lt;&gt;"",通常分様式!C408,"")</f>
        <v/>
      </c>
      <c r="L399" s="399" t="str">
        <f>IF(通常分様式!D408&lt;&gt;"",通常分様式!D408,"")</f>
        <v/>
      </c>
      <c r="M399" s="399" t="str">
        <f>IF(通常分様式!E408&lt;&gt;"",通常分様式!E408,"")</f>
        <v/>
      </c>
      <c r="N399" s="399" t="str">
        <f>IF(通常分様式!F408&lt;&gt;"",通常分様式!F408,"")</f>
        <v/>
      </c>
      <c r="O399" s="399" t="str">
        <f>IF(通常分様式!G408&lt;&gt;"",通常分様式!G408,"")</f>
        <v/>
      </c>
      <c r="P399" s="399" t="str">
        <f>IF(通常分様式!H408&lt;&gt;"",通常分様式!H408,"")</f>
        <v/>
      </c>
      <c r="Q399" s="399" t="str">
        <f>IF(通常分様式!I408&lt;&gt;"",通常分様式!I408,"")</f>
        <v/>
      </c>
      <c r="R399" s="399" t="str">
        <f>IF(通常分様式!J408&lt;&gt;"",通常分様式!J408,"")</f>
        <v/>
      </c>
      <c r="S399" s="399" t="str">
        <f>IF(通常分様式!K408&lt;&gt;"",通常分様式!K408,"")</f>
        <v/>
      </c>
      <c r="T399" s="399" t="str">
        <f>IF(通常分様式!L408&lt;&gt;"",通常分様式!L408,"")</f>
        <v/>
      </c>
      <c r="U399" s="417" t="str">
        <f>IF(通常分様式!M408&lt;&gt;"",通常分様式!M408,"")</f>
        <v/>
      </c>
      <c r="V399" s="399" t="str">
        <f>IF(通常分様式!N408&lt;&gt;"",通常分様式!N408,"")</f>
        <v/>
      </c>
      <c r="W399" s="417" t="str">
        <f>IF(通常分様式!O408&lt;&gt;"",通常分様式!O408,"")</f>
        <v/>
      </c>
      <c r="X399" s="417" t="str">
        <f>IF(通常分様式!P408&lt;&gt;"",通常分様式!P408,"")</f>
        <v/>
      </c>
      <c r="Y399" s="417" t="str">
        <f>IF(通常分様式!Q408&lt;&gt;"",通常分様式!Q408,"")</f>
        <v/>
      </c>
      <c r="Z399" s="399" t="str">
        <f>IF(通常分様式!R408&lt;&gt;"",通常分様式!R408,"")</f>
        <v/>
      </c>
      <c r="AA399" s="399" t="str">
        <f>IF(通常分様式!S408&lt;&gt;"",通常分様式!S408,"")</f>
        <v/>
      </c>
      <c r="AB399" s="399" t="str">
        <f>IF(通常分様式!T408&lt;&gt;"",通常分様式!T408,"")</f>
        <v/>
      </c>
      <c r="AC399" s="399" t="str">
        <f>IF(通常分様式!U408&lt;&gt;"",通常分様式!U408,"")</f>
        <v/>
      </c>
      <c r="AD399" s="399" t="str">
        <f>IF(通常分様式!V408&lt;&gt;"",通常分様式!V408,"")</f>
        <v/>
      </c>
      <c r="AE399" s="399" t="str">
        <f>IF(通常分様式!W408&lt;&gt;"",通常分様式!W408,"")</f>
        <v/>
      </c>
      <c r="AF399" s="399" t="str">
        <f>IF(通常分様式!X408&lt;&gt;"",通常分様式!X408,"")</f>
        <v/>
      </c>
      <c r="AG399" s="399" t="str">
        <f>IF(通常分様式!Y408&lt;&gt;"",通常分様式!Y408,"")</f>
        <v/>
      </c>
      <c r="AH399" s="399" t="str">
        <f>IF(通常分様式!Z408&lt;&gt;"",通常分様式!Z408,"")</f>
        <v/>
      </c>
      <c r="AI399" s="399" t="str">
        <f>IF(通常分様式!AA408&lt;&gt;"",通常分様式!AA408,"")</f>
        <v/>
      </c>
      <c r="AJ399" s="399" t="str">
        <f>IF(通常分様式!AB408&lt;&gt;"",通常分様式!AB408,"")</f>
        <v/>
      </c>
    </row>
    <row r="400" spans="1:36">
      <c r="A400" s="399" t="str">
        <f>IF(K400&lt;&gt;"",通常分様式!$G$3,"")</f>
        <v/>
      </c>
      <c r="B400" s="399" t="str">
        <f>IF(K400&lt;&gt;"",通常分様式!$G$4,"")</f>
        <v/>
      </c>
      <c r="C400" s="399" t="str">
        <f>IF(K400&lt;&gt;"",通常分様式!$G$5,"")</f>
        <v/>
      </c>
      <c r="D400" s="399"/>
      <c r="E400" s="399"/>
      <c r="F400" s="399"/>
      <c r="G400" s="399"/>
      <c r="H400" s="399"/>
      <c r="I400" s="399">
        <f>IF(通常分様式!A409&lt;&gt;"",通常分様式!A409,"")</f>
        <v>396</v>
      </c>
      <c r="J400" s="399" t="str">
        <f>IF(通常分様式!B409&lt;&gt;"",通常分様式!B409,"")</f>
        <v/>
      </c>
      <c r="K400" s="399" t="str">
        <f>IF(通常分様式!C409&lt;&gt;"",通常分様式!C409,"")</f>
        <v/>
      </c>
      <c r="L400" s="399" t="str">
        <f>IF(通常分様式!D409&lt;&gt;"",通常分様式!D409,"")</f>
        <v/>
      </c>
      <c r="M400" s="399" t="str">
        <f>IF(通常分様式!E409&lt;&gt;"",通常分様式!E409,"")</f>
        <v/>
      </c>
      <c r="N400" s="399" t="str">
        <f>IF(通常分様式!F409&lt;&gt;"",通常分様式!F409,"")</f>
        <v/>
      </c>
      <c r="O400" s="399" t="str">
        <f>IF(通常分様式!G409&lt;&gt;"",通常分様式!G409,"")</f>
        <v/>
      </c>
      <c r="P400" s="399" t="str">
        <f>IF(通常分様式!H409&lt;&gt;"",通常分様式!H409,"")</f>
        <v/>
      </c>
      <c r="Q400" s="399" t="str">
        <f>IF(通常分様式!I409&lt;&gt;"",通常分様式!I409,"")</f>
        <v/>
      </c>
      <c r="R400" s="399" t="str">
        <f>IF(通常分様式!J409&lt;&gt;"",通常分様式!J409,"")</f>
        <v/>
      </c>
      <c r="S400" s="399" t="str">
        <f>IF(通常分様式!K409&lt;&gt;"",通常分様式!K409,"")</f>
        <v/>
      </c>
      <c r="T400" s="399" t="str">
        <f>IF(通常分様式!L409&lt;&gt;"",通常分様式!L409,"")</f>
        <v/>
      </c>
      <c r="U400" s="417" t="str">
        <f>IF(通常分様式!M409&lt;&gt;"",通常分様式!M409,"")</f>
        <v/>
      </c>
      <c r="V400" s="399" t="str">
        <f>IF(通常分様式!N409&lt;&gt;"",通常分様式!N409,"")</f>
        <v/>
      </c>
      <c r="W400" s="417" t="str">
        <f>IF(通常分様式!O409&lt;&gt;"",通常分様式!O409,"")</f>
        <v/>
      </c>
      <c r="X400" s="417" t="str">
        <f>IF(通常分様式!P409&lt;&gt;"",通常分様式!P409,"")</f>
        <v/>
      </c>
      <c r="Y400" s="417" t="str">
        <f>IF(通常分様式!Q409&lt;&gt;"",通常分様式!Q409,"")</f>
        <v/>
      </c>
      <c r="Z400" s="399" t="str">
        <f>IF(通常分様式!R409&lt;&gt;"",通常分様式!R409,"")</f>
        <v/>
      </c>
      <c r="AA400" s="399" t="str">
        <f>IF(通常分様式!S409&lt;&gt;"",通常分様式!S409,"")</f>
        <v/>
      </c>
      <c r="AB400" s="399" t="str">
        <f>IF(通常分様式!T409&lt;&gt;"",通常分様式!T409,"")</f>
        <v/>
      </c>
      <c r="AC400" s="399" t="str">
        <f>IF(通常分様式!U409&lt;&gt;"",通常分様式!U409,"")</f>
        <v/>
      </c>
      <c r="AD400" s="399" t="str">
        <f>IF(通常分様式!V409&lt;&gt;"",通常分様式!V409,"")</f>
        <v/>
      </c>
      <c r="AE400" s="399" t="str">
        <f>IF(通常分様式!W409&lt;&gt;"",通常分様式!W409,"")</f>
        <v/>
      </c>
      <c r="AF400" s="399" t="str">
        <f>IF(通常分様式!X409&lt;&gt;"",通常分様式!X409,"")</f>
        <v/>
      </c>
      <c r="AG400" s="399" t="str">
        <f>IF(通常分様式!Y409&lt;&gt;"",通常分様式!Y409,"")</f>
        <v/>
      </c>
      <c r="AH400" s="399" t="str">
        <f>IF(通常分様式!Z409&lt;&gt;"",通常分様式!Z409,"")</f>
        <v/>
      </c>
      <c r="AI400" s="399" t="str">
        <f>IF(通常分様式!AA409&lt;&gt;"",通常分様式!AA409,"")</f>
        <v/>
      </c>
      <c r="AJ400" s="399" t="str">
        <f>IF(通常分様式!AB409&lt;&gt;"",通常分様式!AB409,"")</f>
        <v/>
      </c>
    </row>
    <row r="401" spans="1:36">
      <c r="A401" s="399" t="str">
        <f>IF(K401&lt;&gt;"",通常分様式!$G$3,"")</f>
        <v/>
      </c>
      <c r="B401" s="399" t="str">
        <f>IF(K401&lt;&gt;"",通常分様式!$G$4,"")</f>
        <v/>
      </c>
      <c r="C401" s="399" t="str">
        <f>IF(K401&lt;&gt;"",通常分様式!$G$5,"")</f>
        <v/>
      </c>
      <c r="D401" s="399"/>
      <c r="E401" s="399"/>
      <c r="F401" s="399"/>
      <c r="G401" s="399"/>
      <c r="H401" s="399"/>
      <c r="I401" s="399">
        <f>IF(通常分様式!A410&lt;&gt;"",通常分様式!A410,"")</f>
        <v>397</v>
      </c>
      <c r="J401" s="399" t="str">
        <f>IF(通常分様式!B410&lt;&gt;"",通常分様式!B410,"")</f>
        <v/>
      </c>
      <c r="K401" s="399" t="str">
        <f>IF(通常分様式!C410&lt;&gt;"",通常分様式!C410,"")</f>
        <v/>
      </c>
      <c r="L401" s="399" t="str">
        <f>IF(通常分様式!D410&lt;&gt;"",通常分様式!D410,"")</f>
        <v/>
      </c>
      <c r="M401" s="399" t="str">
        <f>IF(通常分様式!E410&lt;&gt;"",通常分様式!E410,"")</f>
        <v/>
      </c>
      <c r="N401" s="399" t="str">
        <f>IF(通常分様式!F410&lt;&gt;"",通常分様式!F410,"")</f>
        <v/>
      </c>
      <c r="O401" s="399" t="str">
        <f>IF(通常分様式!G410&lt;&gt;"",通常分様式!G410,"")</f>
        <v/>
      </c>
      <c r="P401" s="399" t="str">
        <f>IF(通常分様式!H410&lt;&gt;"",通常分様式!H410,"")</f>
        <v/>
      </c>
      <c r="Q401" s="399" t="str">
        <f>IF(通常分様式!I410&lt;&gt;"",通常分様式!I410,"")</f>
        <v/>
      </c>
      <c r="R401" s="399" t="str">
        <f>IF(通常分様式!J410&lt;&gt;"",通常分様式!J410,"")</f>
        <v/>
      </c>
      <c r="S401" s="399" t="str">
        <f>IF(通常分様式!K410&lt;&gt;"",通常分様式!K410,"")</f>
        <v/>
      </c>
      <c r="T401" s="399" t="str">
        <f>IF(通常分様式!L410&lt;&gt;"",通常分様式!L410,"")</f>
        <v/>
      </c>
      <c r="U401" s="417" t="str">
        <f>IF(通常分様式!M410&lt;&gt;"",通常分様式!M410,"")</f>
        <v/>
      </c>
      <c r="V401" s="399" t="str">
        <f>IF(通常分様式!N410&lt;&gt;"",通常分様式!N410,"")</f>
        <v/>
      </c>
      <c r="W401" s="417" t="str">
        <f>IF(通常分様式!O410&lt;&gt;"",通常分様式!O410,"")</f>
        <v/>
      </c>
      <c r="X401" s="417" t="str">
        <f>IF(通常分様式!P410&lt;&gt;"",通常分様式!P410,"")</f>
        <v/>
      </c>
      <c r="Y401" s="417" t="str">
        <f>IF(通常分様式!Q410&lt;&gt;"",通常分様式!Q410,"")</f>
        <v/>
      </c>
      <c r="Z401" s="399" t="str">
        <f>IF(通常分様式!R410&lt;&gt;"",通常分様式!R410,"")</f>
        <v/>
      </c>
      <c r="AA401" s="399" t="str">
        <f>IF(通常分様式!S410&lt;&gt;"",通常分様式!S410,"")</f>
        <v/>
      </c>
      <c r="AB401" s="399" t="str">
        <f>IF(通常分様式!T410&lt;&gt;"",通常分様式!T410,"")</f>
        <v/>
      </c>
      <c r="AC401" s="399" t="str">
        <f>IF(通常分様式!U410&lt;&gt;"",通常分様式!U410,"")</f>
        <v/>
      </c>
      <c r="AD401" s="399" t="str">
        <f>IF(通常分様式!V410&lt;&gt;"",通常分様式!V410,"")</f>
        <v/>
      </c>
      <c r="AE401" s="399" t="str">
        <f>IF(通常分様式!W410&lt;&gt;"",通常分様式!W410,"")</f>
        <v/>
      </c>
      <c r="AF401" s="399" t="str">
        <f>IF(通常分様式!X410&lt;&gt;"",通常分様式!X410,"")</f>
        <v/>
      </c>
      <c r="AG401" s="399" t="str">
        <f>IF(通常分様式!Y410&lt;&gt;"",通常分様式!Y410,"")</f>
        <v/>
      </c>
      <c r="AH401" s="399" t="str">
        <f>IF(通常分様式!Z410&lt;&gt;"",通常分様式!Z410,"")</f>
        <v/>
      </c>
      <c r="AI401" s="399" t="str">
        <f>IF(通常分様式!AA410&lt;&gt;"",通常分様式!AA410,"")</f>
        <v/>
      </c>
      <c r="AJ401" s="399" t="str">
        <f>IF(通常分様式!AB410&lt;&gt;"",通常分様式!AB410,"")</f>
        <v/>
      </c>
    </row>
    <row r="402" spans="1:36">
      <c r="A402" s="399" t="str">
        <f>IF(K402&lt;&gt;"",通常分様式!$G$3,"")</f>
        <v/>
      </c>
      <c r="B402" s="399" t="str">
        <f>IF(K402&lt;&gt;"",通常分様式!$G$4,"")</f>
        <v/>
      </c>
      <c r="C402" s="399" t="str">
        <f>IF(K402&lt;&gt;"",通常分様式!$G$5,"")</f>
        <v/>
      </c>
      <c r="D402" s="399"/>
      <c r="E402" s="399"/>
      <c r="F402" s="399"/>
      <c r="G402" s="399"/>
      <c r="H402" s="399"/>
      <c r="I402" s="399">
        <f>IF(通常分様式!A411&lt;&gt;"",通常分様式!A411,"")</f>
        <v>398</v>
      </c>
      <c r="J402" s="399" t="str">
        <f>IF(通常分様式!B411&lt;&gt;"",通常分様式!B411,"")</f>
        <v/>
      </c>
      <c r="K402" s="399" t="str">
        <f>IF(通常分様式!C411&lt;&gt;"",通常分様式!C411,"")</f>
        <v/>
      </c>
      <c r="L402" s="399" t="str">
        <f>IF(通常分様式!D411&lt;&gt;"",通常分様式!D411,"")</f>
        <v/>
      </c>
      <c r="M402" s="399" t="str">
        <f>IF(通常分様式!E411&lt;&gt;"",通常分様式!E411,"")</f>
        <v/>
      </c>
      <c r="N402" s="399" t="str">
        <f>IF(通常分様式!F411&lt;&gt;"",通常分様式!F411,"")</f>
        <v/>
      </c>
      <c r="O402" s="399" t="str">
        <f>IF(通常分様式!G411&lt;&gt;"",通常分様式!G411,"")</f>
        <v/>
      </c>
      <c r="P402" s="399" t="str">
        <f>IF(通常分様式!H411&lt;&gt;"",通常分様式!H411,"")</f>
        <v/>
      </c>
      <c r="Q402" s="399" t="str">
        <f>IF(通常分様式!I411&lt;&gt;"",通常分様式!I411,"")</f>
        <v/>
      </c>
      <c r="R402" s="399" t="str">
        <f>IF(通常分様式!J411&lt;&gt;"",通常分様式!J411,"")</f>
        <v/>
      </c>
      <c r="S402" s="399" t="str">
        <f>IF(通常分様式!K411&lt;&gt;"",通常分様式!K411,"")</f>
        <v/>
      </c>
      <c r="T402" s="399" t="str">
        <f>IF(通常分様式!L411&lt;&gt;"",通常分様式!L411,"")</f>
        <v/>
      </c>
      <c r="U402" s="417" t="str">
        <f>IF(通常分様式!M411&lt;&gt;"",通常分様式!M411,"")</f>
        <v/>
      </c>
      <c r="V402" s="399" t="str">
        <f>IF(通常分様式!N411&lt;&gt;"",通常分様式!N411,"")</f>
        <v/>
      </c>
      <c r="W402" s="417" t="str">
        <f>IF(通常分様式!O411&lt;&gt;"",通常分様式!O411,"")</f>
        <v/>
      </c>
      <c r="X402" s="417" t="str">
        <f>IF(通常分様式!P411&lt;&gt;"",通常分様式!P411,"")</f>
        <v/>
      </c>
      <c r="Y402" s="417" t="str">
        <f>IF(通常分様式!Q411&lt;&gt;"",通常分様式!Q411,"")</f>
        <v/>
      </c>
      <c r="Z402" s="399" t="str">
        <f>IF(通常分様式!R411&lt;&gt;"",通常分様式!R411,"")</f>
        <v/>
      </c>
      <c r="AA402" s="399" t="str">
        <f>IF(通常分様式!S411&lt;&gt;"",通常分様式!S411,"")</f>
        <v/>
      </c>
      <c r="AB402" s="399" t="str">
        <f>IF(通常分様式!T411&lt;&gt;"",通常分様式!T411,"")</f>
        <v/>
      </c>
      <c r="AC402" s="399" t="str">
        <f>IF(通常分様式!U411&lt;&gt;"",通常分様式!U411,"")</f>
        <v/>
      </c>
      <c r="AD402" s="399" t="str">
        <f>IF(通常分様式!V411&lt;&gt;"",通常分様式!V411,"")</f>
        <v/>
      </c>
      <c r="AE402" s="399" t="str">
        <f>IF(通常分様式!W411&lt;&gt;"",通常分様式!W411,"")</f>
        <v/>
      </c>
      <c r="AF402" s="399" t="str">
        <f>IF(通常分様式!X411&lt;&gt;"",通常分様式!X411,"")</f>
        <v/>
      </c>
      <c r="AG402" s="399" t="str">
        <f>IF(通常分様式!Y411&lt;&gt;"",通常分様式!Y411,"")</f>
        <v/>
      </c>
      <c r="AH402" s="399" t="str">
        <f>IF(通常分様式!Z411&lt;&gt;"",通常分様式!Z411,"")</f>
        <v/>
      </c>
      <c r="AI402" s="399" t="str">
        <f>IF(通常分様式!AA411&lt;&gt;"",通常分様式!AA411,"")</f>
        <v/>
      </c>
      <c r="AJ402" s="399" t="str">
        <f>IF(通常分様式!AB411&lt;&gt;"",通常分様式!AB411,"")</f>
        <v/>
      </c>
    </row>
    <row r="403" spans="1:36">
      <c r="A403" s="399" t="str">
        <f>IF(K403&lt;&gt;"",通常分様式!$G$3,"")</f>
        <v/>
      </c>
      <c r="B403" s="399" t="str">
        <f>IF(K403&lt;&gt;"",通常分様式!$G$4,"")</f>
        <v/>
      </c>
      <c r="C403" s="399" t="str">
        <f>IF(K403&lt;&gt;"",通常分様式!$G$5,"")</f>
        <v/>
      </c>
      <c r="D403" s="399"/>
      <c r="E403" s="399"/>
      <c r="F403" s="399"/>
      <c r="G403" s="399"/>
      <c r="H403" s="399"/>
      <c r="I403" s="399">
        <f>IF(通常分様式!A412&lt;&gt;"",通常分様式!A412,"")</f>
        <v>399</v>
      </c>
      <c r="J403" s="399" t="str">
        <f>IF(通常分様式!B412&lt;&gt;"",通常分様式!B412,"")</f>
        <v/>
      </c>
      <c r="K403" s="399" t="str">
        <f>IF(通常分様式!C412&lt;&gt;"",通常分様式!C412,"")</f>
        <v/>
      </c>
      <c r="L403" s="399" t="str">
        <f>IF(通常分様式!D412&lt;&gt;"",通常分様式!D412,"")</f>
        <v/>
      </c>
      <c r="M403" s="399" t="str">
        <f>IF(通常分様式!E412&lt;&gt;"",通常分様式!E412,"")</f>
        <v/>
      </c>
      <c r="N403" s="399" t="str">
        <f>IF(通常分様式!F412&lt;&gt;"",通常分様式!F412,"")</f>
        <v/>
      </c>
      <c r="O403" s="399" t="str">
        <f>IF(通常分様式!G412&lt;&gt;"",通常分様式!G412,"")</f>
        <v/>
      </c>
      <c r="P403" s="399" t="str">
        <f>IF(通常分様式!H412&lt;&gt;"",通常分様式!H412,"")</f>
        <v/>
      </c>
      <c r="Q403" s="399" t="str">
        <f>IF(通常分様式!I412&lt;&gt;"",通常分様式!I412,"")</f>
        <v/>
      </c>
      <c r="R403" s="399" t="str">
        <f>IF(通常分様式!J412&lt;&gt;"",通常分様式!J412,"")</f>
        <v/>
      </c>
      <c r="S403" s="399" t="str">
        <f>IF(通常分様式!K412&lt;&gt;"",通常分様式!K412,"")</f>
        <v/>
      </c>
      <c r="T403" s="399" t="str">
        <f>IF(通常分様式!L412&lt;&gt;"",通常分様式!L412,"")</f>
        <v/>
      </c>
      <c r="U403" s="417" t="str">
        <f>IF(通常分様式!M412&lt;&gt;"",通常分様式!M412,"")</f>
        <v/>
      </c>
      <c r="V403" s="399" t="str">
        <f>IF(通常分様式!N412&lt;&gt;"",通常分様式!N412,"")</f>
        <v/>
      </c>
      <c r="W403" s="417" t="str">
        <f>IF(通常分様式!O412&lt;&gt;"",通常分様式!O412,"")</f>
        <v/>
      </c>
      <c r="X403" s="417" t="str">
        <f>IF(通常分様式!P412&lt;&gt;"",通常分様式!P412,"")</f>
        <v/>
      </c>
      <c r="Y403" s="417" t="str">
        <f>IF(通常分様式!Q412&lt;&gt;"",通常分様式!Q412,"")</f>
        <v/>
      </c>
      <c r="Z403" s="399" t="str">
        <f>IF(通常分様式!R412&lt;&gt;"",通常分様式!R412,"")</f>
        <v/>
      </c>
      <c r="AA403" s="399" t="str">
        <f>IF(通常分様式!S412&lt;&gt;"",通常分様式!S412,"")</f>
        <v/>
      </c>
      <c r="AB403" s="399" t="str">
        <f>IF(通常分様式!T412&lt;&gt;"",通常分様式!T412,"")</f>
        <v/>
      </c>
      <c r="AC403" s="399" t="str">
        <f>IF(通常分様式!U412&lt;&gt;"",通常分様式!U412,"")</f>
        <v/>
      </c>
      <c r="AD403" s="399" t="str">
        <f>IF(通常分様式!V412&lt;&gt;"",通常分様式!V412,"")</f>
        <v/>
      </c>
      <c r="AE403" s="399" t="str">
        <f>IF(通常分様式!W412&lt;&gt;"",通常分様式!W412,"")</f>
        <v/>
      </c>
      <c r="AF403" s="399" t="str">
        <f>IF(通常分様式!X412&lt;&gt;"",通常分様式!X412,"")</f>
        <v/>
      </c>
      <c r="AG403" s="399" t="str">
        <f>IF(通常分様式!Y412&lt;&gt;"",通常分様式!Y412,"")</f>
        <v/>
      </c>
      <c r="AH403" s="399" t="str">
        <f>IF(通常分様式!Z412&lt;&gt;"",通常分様式!Z412,"")</f>
        <v/>
      </c>
      <c r="AI403" s="399" t="str">
        <f>IF(通常分様式!AA412&lt;&gt;"",通常分様式!AA412,"")</f>
        <v/>
      </c>
      <c r="AJ403" s="399" t="str">
        <f>IF(通常分様式!AB412&lt;&gt;"",通常分様式!AB412,"")</f>
        <v/>
      </c>
    </row>
    <row r="404" spans="1:36">
      <c r="A404" s="399" t="str">
        <f>IF(K404&lt;&gt;"",通常分様式!$G$3,"")</f>
        <v/>
      </c>
      <c r="B404" s="399" t="str">
        <f>IF(K404&lt;&gt;"",通常分様式!$G$4,"")</f>
        <v/>
      </c>
      <c r="C404" s="399" t="str">
        <f>IF(K404&lt;&gt;"",通常分様式!$G$5,"")</f>
        <v/>
      </c>
      <c r="D404" s="399"/>
      <c r="E404" s="399"/>
      <c r="F404" s="399"/>
      <c r="G404" s="399"/>
      <c r="H404" s="399"/>
      <c r="I404" s="399">
        <f>IF(通常分様式!A413&lt;&gt;"",通常分様式!A413,"")</f>
        <v>400</v>
      </c>
      <c r="J404" s="399" t="str">
        <f>IF(通常分様式!B413&lt;&gt;"",通常分様式!B413,"")</f>
        <v/>
      </c>
      <c r="K404" s="399" t="str">
        <f>IF(通常分様式!C413&lt;&gt;"",通常分様式!C413,"")</f>
        <v/>
      </c>
      <c r="L404" s="399" t="str">
        <f>IF(通常分様式!D413&lt;&gt;"",通常分様式!D413,"")</f>
        <v/>
      </c>
      <c r="M404" s="399" t="str">
        <f>IF(通常分様式!E413&lt;&gt;"",通常分様式!E413,"")</f>
        <v/>
      </c>
      <c r="N404" s="399" t="str">
        <f>IF(通常分様式!F413&lt;&gt;"",通常分様式!F413,"")</f>
        <v/>
      </c>
      <c r="O404" s="399" t="str">
        <f>IF(通常分様式!G413&lt;&gt;"",通常分様式!G413,"")</f>
        <v/>
      </c>
      <c r="P404" s="399" t="str">
        <f>IF(通常分様式!H413&lt;&gt;"",通常分様式!H413,"")</f>
        <v/>
      </c>
      <c r="Q404" s="399" t="str">
        <f>IF(通常分様式!I413&lt;&gt;"",通常分様式!I413,"")</f>
        <v/>
      </c>
      <c r="R404" s="399" t="str">
        <f>IF(通常分様式!J413&lt;&gt;"",通常分様式!J413,"")</f>
        <v/>
      </c>
      <c r="S404" s="399" t="str">
        <f>IF(通常分様式!K413&lt;&gt;"",通常分様式!K413,"")</f>
        <v/>
      </c>
      <c r="T404" s="399" t="str">
        <f>IF(通常分様式!L413&lt;&gt;"",通常分様式!L413,"")</f>
        <v/>
      </c>
      <c r="U404" s="417" t="str">
        <f>IF(通常分様式!M413&lt;&gt;"",通常分様式!M413,"")</f>
        <v/>
      </c>
      <c r="V404" s="399" t="str">
        <f>IF(通常分様式!N413&lt;&gt;"",通常分様式!N413,"")</f>
        <v/>
      </c>
      <c r="W404" s="417" t="str">
        <f>IF(通常分様式!O413&lt;&gt;"",通常分様式!O413,"")</f>
        <v/>
      </c>
      <c r="X404" s="417" t="str">
        <f>IF(通常分様式!P413&lt;&gt;"",通常分様式!P413,"")</f>
        <v/>
      </c>
      <c r="Y404" s="417" t="str">
        <f>IF(通常分様式!Q413&lt;&gt;"",通常分様式!Q413,"")</f>
        <v/>
      </c>
      <c r="Z404" s="399" t="str">
        <f>IF(通常分様式!R413&lt;&gt;"",通常分様式!R413,"")</f>
        <v/>
      </c>
      <c r="AA404" s="399" t="str">
        <f>IF(通常分様式!S413&lt;&gt;"",通常分様式!S413,"")</f>
        <v/>
      </c>
      <c r="AB404" s="399" t="str">
        <f>IF(通常分様式!T413&lt;&gt;"",通常分様式!T413,"")</f>
        <v/>
      </c>
      <c r="AC404" s="399" t="str">
        <f>IF(通常分様式!U413&lt;&gt;"",通常分様式!U413,"")</f>
        <v/>
      </c>
      <c r="AD404" s="399" t="str">
        <f>IF(通常分様式!V413&lt;&gt;"",通常分様式!V413,"")</f>
        <v/>
      </c>
      <c r="AE404" s="399" t="str">
        <f>IF(通常分様式!W413&lt;&gt;"",通常分様式!W413,"")</f>
        <v/>
      </c>
      <c r="AF404" s="399" t="str">
        <f>IF(通常分様式!X413&lt;&gt;"",通常分様式!X413,"")</f>
        <v/>
      </c>
      <c r="AG404" s="399" t="str">
        <f>IF(通常分様式!Y413&lt;&gt;"",通常分様式!Y413,"")</f>
        <v/>
      </c>
      <c r="AH404" s="399" t="str">
        <f>IF(通常分様式!Z413&lt;&gt;"",通常分様式!Z413,"")</f>
        <v/>
      </c>
      <c r="AI404" s="399" t="str">
        <f>IF(通常分様式!AA413&lt;&gt;"",通常分様式!AA413,"")</f>
        <v/>
      </c>
      <c r="AJ404" s="399" t="str">
        <f>IF(通常分様式!AB413&lt;&gt;"",通常分様式!AB413,"")</f>
        <v/>
      </c>
    </row>
  </sheetData>
  <autoFilter ref="A1:AJ404"/>
  <customSheetViews>
    <customSheetView guid="{29BBCDCC-9390-420B-8D25-C933E270B85D}" showAutoFilter="1">
      <selection activeCell="M6" sqref="M6"/>
      <pageMargins left="0.7" right="0.7" top="0.75" bottom="0.75" header="0.3" footer="0.3"/>
      <pageSetup paperSize="9" orientation="portrait" r:id="rId1"/>
      <autoFilter ref="A1:AJ404"/>
    </customSheetView>
    <customSheetView guid="{20DE439C-C55D-4AD5-895C-65BDB519EE9D}" showAutoFilter="1">
      <selection activeCell="M6" sqref="M6"/>
      <pageMargins left="0.7" right="0.7" top="0.75" bottom="0.75" header="0.3" footer="0.3"/>
      <pageSetup paperSize="9" orientation="portrait" r:id="rId2"/>
      <autoFilter ref="A1:AJ404"/>
    </customSheetView>
    <customSheetView guid="{C6421998-4105-4996-A537-F042BABF79F9}" showAutoFilter="1">
      <selection activeCell="M6" sqref="M6"/>
      <pageMargins left="0.7" right="0.7" top="0.75" bottom="0.75" header="0.3" footer="0.3"/>
      <pageSetup paperSize="9" orientation="portrait" r:id="rId3"/>
      <autoFilter ref="A1:AJ404"/>
    </customSheetView>
    <customSheetView guid="{09C88656-BAA6-4295-8A81-E80DA44E9A6F}" showAutoFilter="1">
      <selection activeCell="M6" sqref="M6"/>
      <pageMargins left="0.7" right="0.7" top="0.75" bottom="0.75" header="0.3" footer="0.3"/>
      <pageSetup paperSize="9" orientation="portrait" r:id="rId4"/>
      <autoFilter ref="A1:AJ404"/>
    </customSheetView>
    <customSheetView guid="{715ED6EE-60F7-42A5-AE37-C368864F0B48}" showAutoFilter="1">
      <selection activeCell="M6" sqref="M6"/>
      <pageMargins left="0.7" right="0.7" top="0.75" bottom="0.75" header="0.3" footer="0.3"/>
      <pageSetup paperSize="9" orientation="portrait" r:id="rId5"/>
      <autoFilter ref="A1:AJ404"/>
    </customSheetView>
    <customSheetView guid="{D2240C7A-0D76-4756-8004-0A520B4A126F}" showAutoFilter="1">
      <selection activeCell="M6" sqref="M6"/>
      <pageMargins left="0.7" right="0.7" top="0.75" bottom="0.75" header="0.3" footer="0.3"/>
      <pageSetup paperSize="9" orientation="portrait" r:id="rId6"/>
      <autoFilter ref="A1:AJ404"/>
    </customSheetView>
    <customSheetView guid="{FFD8D6FA-3860-4725-8A91-91AC80915276}" showAutoFilter="1">
      <selection activeCell="M6" sqref="M6"/>
      <pageMargins left="0.7" right="0.7" top="0.75" bottom="0.75" header="0.3" footer="0.3"/>
      <pageSetup paperSize="9" orientation="portrait" r:id="rId7"/>
      <autoFilter ref="A1:AJ404"/>
    </customSheetView>
    <customSheetView guid="{5775D969-30F3-44A3-8606-3804354B973B}" showAutoFilter="1">
      <selection activeCell="M6" sqref="M6"/>
      <pageMargins left="0.7" right="0.7" top="0.75" bottom="0.75" header="0.3" footer="0.3"/>
      <pageSetup paperSize="9" orientation="portrait" r:id="rId8"/>
      <autoFilter ref="A1:AJ404"/>
    </customSheetView>
    <customSheetView guid="{FF921445-335E-4629-91FC-D41F2EA7E95F}" showAutoFilter="1">
      <selection activeCell="M6" sqref="M6"/>
      <pageMargins left="0.7" right="0.7" top="0.75" bottom="0.75" header="0.3" footer="0.3"/>
      <pageSetup paperSize="9" orientation="portrait" r:id="rId9"/>
      <autoFilter ref="A1:AJ404"/>
    </customSheetView>
    <customSheetView guid="{B2AB3478-4B9D-4170-A85C-3A16A16F661E}" showAutoFilter="1">
      <selection activeCell="M6" sqref="M6"/>
      <pageMargins left="0.7" right="0.7" top="0.75" bottom="0.75" header="0.3" footer="0.3"/>
      <pageSetup paperSize="9" orientation="portrait" r:id="rId10"/>
      <autoFilter ref="A1:AJ404"/>
    </customSheetView>
    <customSheetView guid="{9DAC8695-3DB3-4FE4-BE5C-FD0984172CB7}" showAutoFilter="1">
      <selection activeCell="M6" sqref="M6"/>
      <pageMargins left="0.7" right="0.7" top="0.75" bottom="0.75" header="0.3" footer="0.3"/>
      <pageSetup paperSize="9" orientation="portrait" r:id="rId11"/>
      <autoFilter ref="A1:AJ404"/>
    </customSheetView>
    <customSheetView guid="{BD854C52-7351-6E4A-B4D0-77A82BDD2DAF}" showAutoFilter="1">
      <selection activeCell="M6" sqref="M6"/>
      <pageMargins left="0.7" right="0.7" top="0.75" bottom="0.75" header="0.3" footer="0.3"/>
      <pageSetup paperSize="9" r:id="rId12"/>
      <autoFilter ref="A1:AJ404"/>
    </customSheetView>
  </customSheetViews>
  <mergeCells count="34">
    <mergeCell ref="Z1:AF1"/>
    <mergeCell ref="AA2:AE2"/>
    <mergeCell ref="A1:A4"/>
    <mergeCell ref="B1:B4"/>
    <mergeCell ref="C1:C4"/>
    <mergeCell ref="D1:D4"/>
    <mergeCell ref="E1:E4"/>
    <mergeCell ref="F1:F4"/>
    <mergeCell ref="G1:G4"/>
    <mergeCell ref="H1:H4"/>
    <mergeCell ref="I1:I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AG1:AG4"/>
    <mergeCell ref="AH1:AH4"/>
    <mergeCell ref="AI1:AI4"/>
    <mergeCell ref="AJ1:AJ4"/>
    <mergeCell ref="Z2:Z4"/>
    <mergeCell ref="AA3:AA4"/>
    <mergeCell ref="AF3:AF4"/>
  </mergeCells>
  <phoneticPr fontId="20"/>
  <pageMargins left="0.7" right="0.7" top="0.75" bottom="0.75" header="0.3" footer="0.3"/>
  <pageSetup paperSize="9" fitToWidth="1" fitToHeight="1" orientation="portrait" usePrinterDefaults="1" r:id="rId1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
  <dimension ref="A1:AB213"/>
  <sheetViews>
    <sheetView workbookViewId="0">
      <selection activeCell="N14" sqref="N14"/>
    </sheetView>
  </sheetViews>
  <sheetFormatPr defaultRowHeight="13.5"/>
  <cols>
    <col min="2" max="2" width="9" customWidth="1"/>
    <col min="12" max="12" width="9" customWidth="1"/>
  </cols>
  <sheetData>
    <row r="1" spans="1:28" ht="14.25">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row>
    <row r="2" spans="1:28" ht="14.25">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spans="1:28" ht="14.25">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spans="1:28" ht="14.25">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row>
    <row r="5" spans="1:28" ht="14.25">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row>
    <row r="6" spans="1:28" ht="14.25">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row>
    <row r="7" spans="1:28" ht="14.25">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row>
    <row r="8" spans="1:28" ht="14.25">
      <c r="A8" s="17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row>
    <row r="9" spans="1:28" ht="15">
      <c r="A9" s="175"/>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row>
    <row r="10" spans="1:28" ht="15" customHeight="1">
      <c r="A10" s="422" t="s">
        <v>81</v>
      </c>
      <c r="B10" s="425" t="s">
        <v>7429</v>
      </c>
      <c r="C10" s="428" t="s">
        <v>87</v>
      </c>
      <c r="D10" s="428" t="s">
        <v>7384</v>
      </c>
      <c r="E10" s="433" t="s">
        <v>18</v>
      </c>
      <c r="F10" s="428" t="s">
        <v>94</v>
      </c>
      <c r="G10" s="436" t="s">
        <v>7404</v>
      </c>
      <c r="H10" s="439" t="s">
        <v>7423</v>
      </c>
      <c r="I10" s="439" t="s">
        <v>7424</v>
      </c>
      <c r="J10" s="439" t="s">
        <v>7425</v>
      </c>
      <c r="K10" s="441" t="s">
        <v>2397</v>
      </c>
      <c r="L10" s="439" t="s">
        <v>7454</v>
      </c>
      <c r="M10" s="441" t="s">
        <v>7385</v>
      </c>
      <c r="N10" s="441" t="s">
        <v>7467</v>
      </c>
      <c r="O10" s="441" t="s">
        <v>301</v>
      </c>
      <c r="P10" s="433" t="s">
        <v>52</v>
      </c>
      <c r="Q10" s="433" t="s">
        <v>101</v>
      </c>
      <c r="R10" s="448" t="s">
        <v>28</v>
      </c>
      <c r="S10" s="451"/>
      <c r="T10" s="278"/>
      <c r="U10" s="278"/>
      <c r="V10" s="278"/>
      <c r="W10" s="278"/>
      <c r="X10" s="457"/>
      <c r="Y10" s="441" t="s">
        <v>6333</v>
      </c>
      <c r="Z10" s="441" t="s">
        <v>7386</v>
      </c>
      <c r="AA10" s="441" t="s">
        <v>7378</v>
      </c>
      <c r="AB10" s="458" t="s">
        <v>7377</v>
      </c>
    </row>
    <row r="11" spans="1:28" ht="15">
      <c r="A11" s="423"/>
      <c r="B11" s="426"/>
      <c r="C11" s="429"/>
      <c r="D11" s="431"/>
      <c r="E11" s="434"/>
      <c r="F11" s="429"/>
      <c r="G11" s="437"/>
      <c r="H11" s="415"/>
      <c r="I11" s="415"/>
      <c r="J11" s="415"/>
      <c r="K11" s="442"/>
      <c r="L11" s="415"/>
      <c r="M11" s="442"/>
      <c r="N11" s="442"/>
      <c r="O11" s="444"/>
      <c r="P11" s="446"/>
      <c r="Q11" s="446"/>
      <c r="R11" s="449" t="s">
        <v>458</v>
      </c>
      <c r="S11" s="452" t="s">
        <v>56</v>
      </c>
      <c r="T11" s="453"/>
      <c r="U11" s="453"/>
      <c r="V11" s="453"/>
      <c r="W11" s="453"/>
      <c r="X11" s="454" t="s">
        <v>122</v>
      </c>
      <c r="Y11" s="442"/>
      <c r="Z11" s="442"/>
      <c r="AA11" s="442"/>
      <c r="AB11" s="459"/>
    </row>
    <row r="12" spans="1:28" ht="15">
      <c r="A12" s="423"/>
      <c r="B12" s="426"/>
      <c r="C12" s="429"/>
      <c r="D12" s="431"/>
      <c r="E12" s="434"/>
      <c r="F12" s="429"/>
      <c r="G12" s="437"/>
      <c r="H12" s="415"/>
      <c r="I12" s="415"/>
      <c r="J12" s="415"/>
      <c r="K12" s="442"/>
      <c r="L12" s="415"/>
      <c r="M12" s="442"/>
      <c r="N12" s="442"/>
      <c r="O12" s="444"/>
      <c r="P12" s="446"/>
      <c r="Q12" s="446"/>
      <c r="R12" s="449"/>
      <c r="S12" s="442" t="s">
        <v>131</v>
      </c>
      <c r="T12" s="454" t="s">
        <v>134</v>
      </c>
      <c r="U12" s="452" t="s">
        <v>138</v>
      </c>
      <c r="V12" s="455" t="s">
        <v>33</v>
      </c>
      <c r="W12" s="452" t="s">
        <v>141</v>
      </c>
      <c r="X12" s="442" t="s">
        <v>146</v>
      </c>
      <c r="Y12" s="442"/>
      <c r="Z12" s="442"/>
      <c r="AA12" s="442"/>
      <c r="AB12" s="459"/>
    </row>
    <row r="13" spans="1:28" ht="32.25" customHeight="1">
      <c r="A13" s="424"/>
      <c r="B13" s="427"/>
      <c r="C13" s="430"/>
      <c r="D13" s="432"/>
      <c r="E13" s="435"/>
      <c r="F13" s="430"/>
      <c r="G13" s="438"/>
      <c r="H13" s="440"/>
      <c r="I13" s="440"/>
      <c r="J13" s="440"/>
      <c r="K13" s="443"/>
      <c r="L13" s="440"/>
      <c r="M13" s="443"/>
      <c r="N13" s="443"/>
      <c r="O13" s="445"/>
      <c r="P13" s="447"/>
      <c r="Q13" s="447"/>
      <c r="R13" s="450"/>
      <c r="S13" s="443"/>
      <c r="T13" s="443" t="s">
        <v>97</v>
      </c>
      <c r="U13" s="450" t="s">
        <v>50</v>
      </c>
      <c r="V13" s="450" t="s">
        <v>118</v>
      </c>
      <c r="W13" s="456" t="s">
        <v>166</v>
      </c>
      <c r="X13" s="443"/>
      <c r="Y13" s="443"/>
      <c r="Z13" s="443"/>
      <c r="AA13" s="443"/>
      <c r="AB13" s="460"/>
    </row>
    <row r="14" spans="1:28" s="421" customFormat="1"/>
    <row r="15" spans="1:28" s="421" customFormat="1"/>
    <row r="16" spans="1:28" s="421" customFormat="1"/>
    <row r="17" s="421" customFormat="1"/>
    <row r="18" s="421" customFormat="1"/>
    <row r="19" s="421" customFormat="1"/>
    <row r="20" s="421" customFormat="1"/>
    <row r="21" s="421" customFormat="1"/>
    <row r="22" s="421" customFormat="1"/>
    <row r="23" s="421" customFormat="1"/>
    <row r="24" s="421" customFormat="1"/>
    <row r="25" s="421" customFormat="1"/>
    <row r="26" s="421" customFormat="1"/>
    <row r="27" s="421" customFormat="1"/>
    <row r="28" s="421" customFormat="1"/>
    <row r="29" s="421" customFormat="1"/>
    <row r="30" s="421" customFormat="1"/>
    <row r="31" s="421" customFormat="1"/>
    <row r="32" s="421" customFormat="1"/>
    <row r="33" s="421" customFormat="1"/>
    <row r="34" s="421" customFormat="1"/>
    <row r="35" s="421" customFormat="1"/>
    <row r="36" s="421" customFormat="1"/>
    <row r="37" s="421" customFormat="1"/>
    <row r="38" s="421" customFormat="1"/>
    <row r="39" s="421" customFormat="1"/>
    <row r="40" s="421" customFormat="1"/>
    <row r="41" s="421" customFormat="1"/>
    <row r="42" s="421" customFormat="1"/>
    <row r="43" s="421" customFormat="1"/>
    <row r="44" s="421" customFormat="1"/>
    <row r="45" s="421" customFormat="1"/>
    <row r="46" s="421" customFormat="1"/>
    <row r="47" s="421" customFormat="1"/>
    <row r="48" s="421" customFormat="1"/>
    <row r="49" s="421" customFormat="1"/>
    <row r="50" s="421" customFormat="1"/>
    <row r="51" s="421" customFormat="1"/>
    <row r="52" s="421" customFormat="1"/>
    <row r="53" s="421" customFormat="1"/>
    <row r="54" s="421" customFormat="1"/>
    <row r="55" s="421" customFormat="1"/>
    <row r="56" s="421" customFormat="1"/>
    <row r="57" s="421" customFormat="1"/>
    <row r="58" s="421" customFormat="1"/>
    <row r="59" s="421" customFormat="1"/>
    <row r="60" s="421" customFormat="1"/>
    <row r="61" s="421" customFormat="1"/>
    <row r="62" s="421" customFormat="1"/>
    <row r="63" s="421" customFormat="1"/>
    <row r="64" s="421" customFormat="1"/>
    <row r="65" s="421" customFormat="1"/>
    <row r="66" s="421" customFormat="1"/>
    <row r="67" s="421" customFormat="1"/>
    <row r="68" s="421" customFormat="1"/>
    <row r="69" s="421" customFormat="1"/>
    <row r="70" s="421" customFormat="1"/>
    <row r="71" s="421" customFormat="1"/>
    <row r="72" s="421" customFormat="1"/>
    <row r="73" s="421" customFormat="1"/>
    <row r="74" s="421" customFormat="1"/>
    <row r="75" s="421" customFormat="1"/>
    <row r="76" s="421" customFormat="1"/>
    <row r="77" s="421" customFormat="1"/>
    <row r="78" s="421" customFormat="1"/>
    <row r="79" s="421" customFormat="1"/>
    <row r="80" s="421" customFormat="1"/>
    <row r="81" s="421" customFormat="1"/>
    <row r="82" s="421" customFormat="1"/>
    <row r="83" s="421" customFormat="1"/>
    <row r="84" s="421" customFormat="1"/>
    <row r="85" s="421" customFormat="1"/>
    <row r="86" s="421" customFormat="1"/>
    <row r="87" s="421" customFormat="1"/>
    <row r="88" s="421" customFormat="1"/>
    <row r="89" s="421" customFormat="1"/>
    <row r="90" s="421" customFormat="1"/>
    <row r="91" s="421" customFormat="1"/>
    <row r="92" s="421" customFormat="1"/>
    <row r="93" s="421" customFormat="1"/>
    <row r="94" s="421" customFormat="1"/>
    <row r="95" s="421" customFormat="1"/>
    <row r="96" s="421" customFormat="1"/>
    <row r="97" s="421" customFormat="1"/>
    <row r="98" s="421" customFormat="1"/>
    <row r="99" s="421" customFormat="1"/>
    <row r="100" s="421" customFormat="1"/>
    <row r="101" s="421" customFormat="1"/>
    <row r="102" s="421" customFormat="1"/>
    <row r="103" s="421" customFormat="1"/>
    <row r="104" s="421" customFormat="1"/>
    <row r="105" s="421" customFormat="1"/>
    <row r="106" s="421" customFormat="1"/>
    <row r="107" s="421" customFormat="1"/>
    <row r="108" s="421" customFormat="1"/>
    <row r="109" s="421" customFormat="1"/>
    <row r="110" s="421" customFormat="1"/>
    <row r="111" s="421" customFormat="1"/>
    <row r="112" s="421" customFormat="1"/>
    <row r="113" s="421" customFormat="1"/>
    <row r="114" s="421" customFormat="1"/>
    <row r="115" s="421" customFormat="1"/>
    <row r="116" s="421" customFormat="1"/>
    <row r="117" s="421" customFormat="1"/>
    <row r="118" s="421" customFormat="1"/>
    <row r="119" s="421" customFormat="1"/>
    <row r="120" s="421" customFormat="1"/>
    <row r="121" s="421" customFormat="1"/>
    <row r="122" s="421" customFormat="1"/>
    <row r="123" s="421" customFormat="1"/>
    <row r="124" s="421" customFormat="1"/>
    <row r="125" s="421" customFormat="1"/>
    <row r="126" s="421" customFormat="1"/>
    <row r="127" s="421" customFormat="1"/>
    <row r="128" s="421" customFormat="1"/>
    <row r="129" s="421" customFormat="1"/>
    <row r="130" s="421" customFormat="1"/>
    <row r="131" s="421" customFormat="1"/>
    <row r="132" s="421" customFormat="1"/>
    <row r="133" s="421" customFormat="1"/>
    <row r="134" s="421" customFormat="1"/>
    <row r="135" s="421" customFormat="1"/>
    <row r="136" s="421" customFormat="1"/>
    <row r="137" s="421" customFormat="1"/>
    <row r="138" s="421" customFormat="1"/>
    <row r="139" s="421" customFormat="1"/>
    <row r="140" s="421" customFormat="1"/>
    <row r="141" s="421" customFormat="1"/>
    <row r="142" s="421" customFormat="1"/>
    <row r="143" s="421" customFormat="1"/>
    <row r="144" s="421" customFormat="1"/>
    <row r="145" s="421" customFormat="1"/>
    <row r="146" s="421" customFormat="1"/>
    <row r="147" s="421" customFormat="1"/>
    <row r="148" s="421" customFormat="1"/>
    <row r="149" s="421" customFormat="1"/>
    <row r="150" s="421" customFormat="1"/>
    <row r="151" s="421" customFormat="1"/>
    <row r="152" s="421" customFormat="1"/>
    <row r="153" s="421" customFormat="1"/>
    <row r="154" s="421" customFormat="1"/>
    <row r="155" s="421" customFormat="1"/>
    <row r="156" s="421" customFormat="1"/>
    <row r="157" s="421" customFormat="1"/>
    <row r="158" s="421" customFormat="1"/>
    <row r="159" s="421" customFormat="1"/>
    <row r="160" s="421" customFormat="1"/>
    <row r="161" s="421" customFormat="1"/>
    <row r="162" s="421" customFormat="1"/>
    <row r="163" s="421" customFormat="1"/>
    <row r="164" s="421" customFormat="1"/>
    <row r="165" s="421" customFormat="1"/>
    <row r="166" s="421" customFormat="1"/>
    <row r="167" s="421" customFormat="1"/>
    <row r="168" s="421" customFormat="1"/>
    <row r="169" s="421" customFormat="1"/>
    <row r="170" s="421" customFormat="1"/>
    <row r="171" s="421" customFormat="1"/>
    <row r="172" s="421" customFormat="1"/>
    <row r="173" s="421" customFormat="1"/>
    <row r="174" s="421" customFormat="1"/>
    <row r="175" s="421" customFormat="1"/>
    <row r="176" s="421" customFormat="1"/>
    <row r="177" s="421" customFormat="1"/>
    <row r="178" s="421" customFormat="1"/>
    <row r="179" s="421" customFormat="1"/>
    <row r="180" s="421" customFormat="1"/>
    <row r="181" s="421" customFormat="1"/>
    <row r="182" s="421" customFormat="1"/>
    <row r="183" s="421" customFormat="1"/>
    <row r="184" s="421" customFormat="1"/>
    <row r="185" s="421" customFormat="1"/>
    <row r="186" s="421" customFormat="1"/>
    <row r="187" s="421" customFormat="1"/>
    <row r="188" s="421" customFormat="1"/>
    <row r="189" s="421" customFormat="1"/>
    <row r="190" s="421" customFormat="1"/>
    <row r="191" s="421" customFormat="1"/>
    <row r="192" s="421" customFormat="1"/>
    <row r="193" s="421" customFormat="1"/>
    <row r="194" s="421" customFormat="1"/>
    <row r="195" s="421" customFormat="1"/>
    <row r="196" s="421" customFormat="1"/>
    <row r="197" s="421" customFormat="1"/>
    <row r="198" s="421" customFormat="1"/>
    <row r="199" s="421" customFormat="1"/>
    <row r="200" s="421" customFormat="1"/>
    <row r="201" s="421" customFormat="1"/>
    <row r="202" s="421" customFormat="1"/>
    <row r="203" s="421" customFormat="1"/>
    <row r="204" s="421" customFormat="1"/>
    <row r="205" s="421" customFormat="1"/>
    <row r="206" s="421" customFormat="1"/>
    <row r="207" s="421" customFormat="1"/>
    <row r="208" s="421" customFormat="1"/>
    <row r="209" s="421" customFormat="1"/>
    <row r="210" s="421" customFormat="1"/>
    <row r="211" s="421" customFormat="1"/>
    <row r="212" s="421" customFormat="1"/>
    <row r="213" s="421" customFormat="1"/>
  </sheetData>
  <customSheetViews>
    <customSheetView guid="{29BBCDCC-9390-420B-8D25-C933E270B85D}">
      <selection activeCell="N14" sqref="N14"/>
      <pageMargins left="0.7" right="0.7" top="0.75" bottom="0.75" header="0.3" footer="0.3"/>
      <pageSetup paperSize="9" orientation="portrait" r:id="rId1"/>
    </customSheetView>
    <customSheetView guid="{20DE439C-C55D-4AD5-895C-65BDB519EE9D}">
      <selection activeCell="N14" sqref="N14"/>
      <pageMargins left="0.7" right="0.7" top="0.75" bottom="0.75" header="0.3" footer="0.3"/>
      <pageSetup paperSize="9" orientation="portrait" r:id="rId2"/>
    </customSheetView>
    <customSheetView guid="{C6421998-4105-4996-A537-F042BABF79F9}">
      <selection activeCell="N14" sqref="N14"/>
      <pageMargins left="0.7" right="0.7" top="0.75" bottom="0.75" header="0.3" footer="0.3"/>
      <pageSetup paperSize="9" orientation="portrait" r:id="rId3"/>
    </customSheetView>
    <customSheetView guid="{09C88656-BAA6-4295-8A81-E80DA44E9A6F}">
      <selection activeCell="N14" sqref="N14"/>
      <pageMargins left="0.7" right="0.7" top="0.75" bottom="0.75" header="0.3" footer="0.3"/>
      <pageSetup paperSize="9" orientation="portrait" r:id="rId4"/>
    </customSheetView>
    <customSheetView guid="{715ED6EE-60F7-42A5-AE37-C368864F0B48}">
      <selection activeCell="N14" sqref="N14"/>
      <pageMargins left="0.7" right="0.7" top="0.75" bottom="0.75" header="0.3" footer="0.3"/>
      <pageSetup paperSize="9" orientation="portrait" r:id="rId5"/>
    </customSheetView>
    <customSheetView guid="{D2240C7A-0D76-4756-8004-0A520B4A126F}">
      <selection activeCell="N14" sqref="N14"/>
      <pageMargins left="0.7" right="0.7" top="0.75" bottom="0.75" header="0.3" footer="0.3"/>
      <pageSetup paperSize="9" orientation="portrait" r:id="rId6"/>
    </customSheetView>
    <customSheetView guid="{FFD8D6FA-3860-4725-8A91-91AC80915276}">
      <selection activeCell="N14" sqref="N14"/>
      <pageMargins left="0.7" right="0.7" top="0.75" bottom="0.75" header="0.3" footer="0.3"/>
      <pageSetup paperSize="9" orientation="portrait" r:id="rId7"/>
    </customSheetView>
    <customSheetView guid="{5775D969-30F3-44A3-8606-3804354B973B}">
      <selection activeCell="N14" sqref="N14"/>
      <pageMargins left="0.7" right="0.7" top="0.75" bottom="0.75" header="0.3" footer="0.3"/>
      <pageSetup paperSize="9" orientation="portrait" r:id="rId8"/>
    </customSheetView>
    <customSheetView guid="{FF921445-335E-4629-91FC-D41F2EA7E95F}">
      <selection activeCell="N14" sqref="N14"/>
      <pageMargins left="0.7" right="0.7" top="0.75" bottom="0.75" header="0.3" footer="0.3"/>
      <pageSetup paperSize="9" orientation="portrait" r:id="rId9"/>
    </customSheetView>
    <customSheetView guid="{B2AB3478-4B9D-4170-A85C-3A16A16F661E}">
      <selection activeCell="N14" sqref="N14"/>
      <pageMargins left="0.7" right="0.7" top="0.75" bottom="0.75" header="0.3" footer="0.3"/>
      <pageSetup paperSize="9" orientation="portrait" r:id="rId10"/>
    </customSheetView>
    <customSheetView guid="{9DAC8695-3DB3-4FE4-BE5C-FD0984172CB7}">
      <selection activeCell="N14" sqref="N14"/>
      <pageMargins left="0.7" right="0.7" top="0.75" bottom="0.75" header="0.3" footer="0.3"/>
      <pageSetup paperSize="9" orientation="portrait" r:id="rId11"/>
    </customSheetView>
    <customSheetView guid="{BD854C52-7351-6E4A-B4D0-77A82BDD2DAF}">
      <selection activeCell="N14" sqref="N14"/>
      <pageMargins left="0.7" right="0.7" top="0.75" bottom="0.75" header="0.3" footer="0.3"/>
      <pageSetup paperSize="9" r:id="rId12"/>
    </customSheetView>
  </customSheetViews>
  <mergeCells count="24">
    <mergeCell ref="A10:A13"/>
    <mergeCell ref="B10:B13"/>
    <mergeCell ref="C10:C13"/>
    <mergeCell ref="D10:D13"/>
    <mergeCell ref="E10:E13"/>
    <mergeCell ref="F10:F13"/>
    <mergeCell ref="G10:G13"/>
    <mergeCell ref="H10:H13"/>
    <mergeCell ref="I10:I13"/>
    <mergeCell ref="J10:J13"/>
    <mergeCell ref="K10:K13"/>
    <mergeCell ref="L10:L13"/>
    <mergeCell ref="M10:M13"/>
    <mergeCell ref="N10:N13"/>
    <mergeCell ref="O10:O13"/>
    <mergeCell ref="P10:P13"/>
    <mergeCell ref="Q10:Q13"/>
    <mergeCell ref="Y10:Y13"/>
    <mergeCell ref="Z10:Z13"/>
    <mergeCell ref="AA10:AA13"/>
    <mergeCell ref="AB10:AB13"/>
    <mergeCell ref="R11:R13"/>
    <mergeCell ref="S12:S13"/>
    <mergeCell ref="X12:X13"/>
  </mergeCells>
  <phoneticPr fontId="20"/>
  <pageMargins left="0.7" right="0.7" top="0.75" bottom="0.75" header="0.3" footer="0.3"/>
  <pageSetup paperSize="9" fitToWidth="1" fitToHeight="1" orientation="portrait" usePrinterDefaults="1" r:id="rId1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O51"/>
  <sheetViews>
    <sheetView showGridLines="0" view="pageBreakPreview" zoomScaleSheetLayoutView="100" workbookViewId="0">
      <selection activeCell="J10" sqref="J10"/>
    </sheetView>
  </sheetViews>
  <sheetFormatPr defaultRowHeight="13.5"/>
  <cols>
    <col min="11" max="11" width="17.375" customWidth="1"/>
    <col min="12" max="12" width="6.25" customWidth="1"/>
    <col min="14" max="14" width="13.75" bestFit="1" customWidth="1"/>
    <col min="15" max="15" width="13.375" bestFit="1" customWidth="1"/>
  </cols>
  <sheetData>
    <row r="1" spans="1:15" ht="15.75" customHeight="1">
      <c r="A1" t="s">
        <v>219</v>
      </c>
      <c r="B1" t="s">
        <v>207</v>
      </c>
      <c r="C1" t="s">
        <v>153</v>
      </c>
      <c r="D1" t="s">
        <v>7387</v>
      </c>
      <c r="E1" s="67" t="s">
        <v>228</v>
      </c>
      <c r="F1" s="67" t="s">
        <v>5427</v>
      </c>
      <c r="G1" s="67" t="s">
        <v>7379</v>
      </c>
      <c r="H1" s="461" t="s">
        <v>7406</v>
      </c>
      <c r="I1" t="s">
        <v>6691</v>
      </c>
      <c r="J1" t="s">
        <v>153</v>
      </c>
      <c r="K1" t="s">
        <v>7411</v>
      </c>
      <c r="L1" t="s">
        <v>207</v>
      </c>
      <c r="M1">
        <v>1</v>
      </c>
      <c r="N1" t="s">
        <v>6636</v>
      </c>
      <c r="O1" t="s">
        <v>7319</v>
      </c>
    </row>
    <row r="2" spans="1:15" ht="15.75" customHeight="1">
      <c r="A2" t="s">
        <v>250</v>
      </c>
      <c r="B2" t="s">
        <v>252</v>
      </c>
      <c r="C2" t="s">
        <v>264</v>
      </c>
      <c r="D2" t="s">
        <v>7388</v>
      </c>
      <c r="E2" s="67" t="s">
        <v>268</v>
      </c>
      <c r="F2" s="67" t="s">
        <v>7444</v>
      </c>
      <c r="G2" s="67" t="s">
        <v>2198</v>
      </c>
      <c r="H2" t="s">
        <v>5644</v>
      </c>
      <c r="I2" t="s">
        <v>7397</v>
      </c>
      <c r="J2" t="s">
        <v>273</v>
      </c>
      <c r="K2" s="463" t="s">
        <v>7315</v>
      </c>
      <c r="M2">
        <v>2</v>
      </c>
      <c r="N2" t="s">
        <v>5976</v>
      </c>
      <c r="O2" t="s">
        <v>3556</v>
      </c>
    </row>
    <row r="3" spans="1:15" ht="15.75" customHeight="1">
      <c r="C3" t="s">
        <v>5867</v>
      </c>
      <c r="D3" t="s">
        <v>6286</v>
      </c>
      <c r="E3" s="67" t="s">
        <v>285</v>
      </c>
      <c r="F3" s="67" t="s">
        <v>3241</v>
      </c>
      <c r="G3" s="67" t="s">
        <v>7380</v>
      </c>
      <c r="H3" s="462" t="s">
        <v>7405</v>
      </c>
      <c r="I3" t="s">
        <v>6081</v>
      </c>
      <c r="J3" t="s">
        <v>6438</v>
      </c>
      <c r="K3" s="463" t="s">
        <v>6473</v>
      </c>
      <c r="M3">
        <v>3</v>
      </c>
      <c r="N3" t="s">
        <v>7243</v>
      </c>
      <c r="O3" t="s">
        <v>4692</v>
      </c>
    </row>
    <row r="4" spans="1:15" ht="15.75" customHeight="1">
      <c r="C4" t="s">
        <v>148</v>
      </c>
      <c r="D4" t="s">
        <v>5997</v>
      </c>
      <c r="E4" s="67" t="s">
        <v>306</v>
      </c>
      <c r="F4" s="67" t="s">
        <v>7445</v>
      </c>
      <c r="G4" s="67" t="s">
        <v>5329</v>
      </c>
      <c r="H4" t="s">
        <v>7395</v>
      </c>
      <c r="I4" t="s">
        <v>7398</v>
      </c>
      <c r="J4" t="s">
        <v>276</v>
      </c>
      <c r="K4" s="463" t="s">
        <v>209</v>
      </c>
      <c r="M4">
        <v>4</v>
      </c>
      <c r="N4" t="s">
        <v>4169</v>
      </c>
      <c r="O4" t="s">
        <v>3553</v>
      </c>
    </row>
    <row r="5" spans="1:15" ht="15.75" customHeight="1">
      <c r="C5" t="s">
        <v>295</v>
      </c>
      <c r="D5" t="s">
        <v>7389</v>
      </c>
      <c r="E5" s="67" t="s">
        <v>336</v>
      </c>
      <c r="F5" s="67" t="s">
        <v>1342</v>
      </c>
      <c r="G5" s="67" t="s">
        <v>2572</v>
      </c>
      <c r="H5" t="s">
        <v>7396</v>
      </c>
      <c r="J5" t="s">
        <v>309</v>
      </c>
      <c r="K5" s="463" t="s">
        <v>7412</v>
      </c>
      <c r="M5">
        <v>5</v>
      </c>
    </row>
    <row r="6" spans="1:15" ht="15.75" customHeight="1">
      <c r="C6" t="s">
        <v>267</v>
      </c>
      <c r="D6" t="s">
        <v>7390</v>
      </c>
      <c r="E6" s="67" t="s">
        <v>361</v>
      </c>
      <c r="F6" s="67" t="s">
        <v>7341</v>
      </c>
      <c r="G6" s="67" t="s">
        <v>7381</v>
      </c>
      <c r="H6" t="s">
        <v>601</v>
      </c>
      <c r="J6" t="s">
        <v>343</v>
      </c>
      <c r="K6" s="463" t="s">
        <v>6024</v>
      </c>
      <c r="M6">
        <v>6</v>
      </c>
    </row>
    <row r="7" spans="1:15" ht="15.75" customHeight="1">
      <c r="C7" t="s">
        <v>356</v>
      </c>
      <c r="D7" t="s">
        <v>7391</v>
      </c>
      <c r="E7" s="67" t="s">
        <v>229</v>
      </c>
      <c r="F7" s="67" t="s">
        <v>1697</v>
      </c>
      <c r="G7" s="67" t="s">
        <v>7382</v>
      </c>
      <c r="J7" t="s">
        <v>237</v>
      </c>
      <c r="K7" s="463" t="s">
        <v>7413</v>
      </c>
      <c r="M7">
        <v>7</v>
      </c>
    </row>
    <row r="8" spans="1:15" ht="15.75" customHeight="1">
      <c r="C8" t="s">
        <v>139</v>
      </c>
      <c r="D8" t="s">
        <v>7392</v>
      </c>
      <c r="E8" s="67" t="s">
        <v>126</v>
      </c>
      <c r="F8" s="67" t="s">
        <v>6183</v>
      </c>
      <c r="G8" s="67" t="s">
        <v>7354</v>
      </c>
      <c r="J8" t="s">
        <v>368</v>
      </c>
      <c r="K8" s="463" t="s">
        <v>1540</v>
      </c>
      <c r="M8">
        <v>8</v>
      </c>
    </row>
    <row r="9" spans="1:15" ht="15.75" customHeight="1">
      <c r="C9" t="s">
        <v>7494</v>
      </c>
      <c r="D9" t="s">
        <v>7393</v>
      </c>
      <c r="E9" s="67" t="s">
        <v>378</v>
      </c>
      <c r="F9" s="67" t="s">
        <v>7446</v>
      </c>
      <c r="G9" s="67" t="s">
        <v>4185</v>
      </c>
      <c r="J9" s="67" t="s">
        <v>4906</v>
      </c>
      <c r="K9" s="463" t="s">
        <v>5137</v>
      </c>
      <c r="M9">
        <v>9</v>
      </c>
    </row>
    <row r="10" spans="1:15" ht="15.75" customHeight="1">
      <c r="C10" t="s">
        <v>252</v>
      </c>
      <c r="D10" t="s">
        <v>7053</v>
      </c>
      <c r="E10" s="67" t="s">
        <v>68</v>
      </c>
      <c r="F10" s="67" t="s">
        <v>7448</v>
      </c>
      <c r="G10" s="67" t="s">
        <v>1978</v>
      </c>
      <c r="K10" s="463" t="s">
        <v>7414</v>
      </c>
      <c r="M10">
        <v>10</v>
      </c>
    </row>
    <row r="11" spans="1:15" ht="15.75" customHeight="1">
      <c r="D11" t="s">
        <v>1741</v>
      </c>
      <c r="E11" s="67" t="s">
        <v>191</v>
      </c>
      <c r="F11" s="67" t="s">
        <v>7449</v>
      </c>
      <c r="G11" s="67" t="s">
        <v>7383</v>
      </c>
      <c r="K11" s="463" t="s">
        <v>7415</v>
      </c>
      <c r="M11">
        <v>11</v>
      </c>
    </row>
    <row r="12" spans="1:15" ht="15.75" customHeight="1">
      <c r="D12" t="s">
        <v>4718</v>
      </c>
      <c r="E12" s="67" t="s">
        <v>394</v>
      </c>
      <c r="F12" s="67" t="s">
        <v>1229</v>
      </c>
      <c r="G12" s="67" t="s">
        <v>1603</v>
      </c>
      <c r="K12" s="463" t="s">
        <v>7264</v>
      </c>
      <c r="M12">
        <v>12</v>
      </c>
    </row>
    <row r="13" spans="1:15" ht="15.75" customHeight="1">
      <c r="D13" t="s">
        <v>7394</v>
      </c>
      <c r="E13" s="67" t="s">
        <v>322</v>
      </c>
      <c r="F13" s="67" t="s">
        <v>6475</v>
      </c>
      <c r="G13" s="67" t="s">
        <v>5686</v>
      </c>
      <c r="K13" s="463" t="s">
        <v>7416</v>
      </c>
      <c r="M13">
        <v>13</v>
      </c>
    </row>
    <row r="14" spans="1:15" ht="15.75" customHeight="1">
      <c r="D14" t="s">
        <v>3890</v>
      </c>
      <c r="E14" s="67" t="s">
        <v>396</v>
      </c>
      <c r="F14" s="67" t="s">
        <v>7450</v>
      </c>
      <c r="K14" s="463" t="s">
        <v>7417</v>
      </c>
      <c r="M14">
        <v>14</v>
      </c>
    </row>
    <row r="15" spans="1:15" ht="15.75" customHeight="1">
      <c r="D15" t="s">
        <v>6300</v>
      </c>
      <c r="E15" s="67" t="s">
        <v>401</v>
      </c>
      <c r="F15" s="67" t="s">
        <v>7451</v>
      </c>
      <c r="G15" s="67"/>
      <c r="K15" s="463" t="s">
        <v>7418</v>
      </c>
      <c r="M15">
        <v>15</v>
      </c>
    </row>
    <row r="16" spans="1:15" ht="15.75" customHeight="1">
      <c r="E16" s="67" t="s">
        <v>409</v>
      </c>
      <c r="F16" s="67" t="s">
        <v>4264</v>
      </c>
      <c r="G16" s="67"/>
      <c r="K16" s="463" t="s">
        <v>3909</v>
      </c>
      <c r="M16">
        <v>16</v>
      </c>
    </row>
    <row r="17" spans="5:13" ht="15.75" customHeight="1">
      <c r="E17" s="67" t="s">
        <v>412</v>
      </c>
      <c r="F17" s="67" t="s">
        <v>680</v>
      </c>
      <c r="G17" s="67"/>
      <c r="K17" s="463" t="s">
        <v>7419</v>
      </c>
      <c r="M17">
        <v>17</v>
      </c>
    </row>
    <row r="18" spans="5:13" ht="15.75" customHeight="1">
      <c r="E18" s="67" t="s">
        <v>417</v>
      </c>
      <c r="F18" s="67" t="s">
        <v>7452</v>
      </c>
      <c r="G18" s="67"/>
      <c r="K18" s="463" t="s">
        <v>660</v>
      </c>
      <c r="M18">
        <v>18</v>
      </c>
    </row>
    <row r="19" spans="5:13" ht="15.75" customHeight="1">
      <c r="E19" s="67" t="s">
        <v>428</v>
      </c>
      <c r="F19" s="67" t="s">
        <v>4180</v>
      </c>
      <c r="G19" s="67"/>
      <c r="K19" s="463" t="s">
        <v>7420</v>
      </c>
      <c r="M19">
        <v>19</v>
      </c>
    </row>
    <row r="20" spans="5:13" ht="15.75" customHeight="1">
      <c r="E20" s="67"/>
      <c r="F20" s="67" t="s">
        <v>7453</v>
      </c>
      <c r="G20" s="67"/>
      <c r="K20" s="463" t="s">
        <v>7421</v>
      </c>
      <c r="M20">
        <v>20</v>
      </c>
    </row>
    <row r="21" spans="5:13" ht="15.75" customHeight="1">
      <c r="E21" s="67"/>
      <c r="F21" s="67" t="s">
        <v>7456</v>
      </c>
      <c r="G21" s="67"/>
      <c r="K21" s="463" t="s">
        <v>7422</v>
      </c>
      <c r="M21">
        <v>21</v>
      </c>
    </row>
    <row r="22" spans="5:13" ht="15.75" customHeight="1">
      <c r="E22" s="67"/>
      <c r="F22" s="67" t="s">
        <v>292</v>
      </c>
      <c r="G22" s="67"/>
      <c r="K22" s="463"/>
      <c r="M22">
        <v>22</v>
      </c>
    </row>
    <row r="23" spans="5:13" ht="15.75" customHeight="1">
      <c r="E23" s="67"/>
      <c r="F23" s="67" t="s">
        <v>5812</v>
      </c>
      <c r="G23" s="67"/>
      <c r="K23" s="463"/>
      <c r="M23">
        <v>23</v>
      </c>
    </row>
    <row r="24" spans="5:13" ht="15.75" customHeight="1">
      <c r="E24" s="67"/>
      <c r="F24" s="67" t="s">
        <v>7455</v>
      </c>
      <c r="G24" s="67"/>
      <c r="K24" s="463"/>
      <c r="M24">
        <v>24</v>
      </c>
    </row>
    <row r="25" spans="5:13" ht="15.75" customHeight="1">
      <c r="E25" s="67"/>
      <c r="F25" s="67" t="s">
        <v>4707</v>
      </c>
      <c r="G25" s="67"/>
      <c r="K25" s="463"/>
      <c r="M25">
        <v>25</v>
      </c>
    </row>
    <row r="26" spans="5:13" ht="15.75" customHeight="1">
      <c r="E26" s="67"/>
      <c r="F26" s="67" t="s">
        <v>488</v>
      </c>
      <c r="G26" s="67"/>
      <c r="K26" s="463"/>
      <c r="M26">
        <v>26</v>
      </c>
    </row>
    <row r="27" spans="5:13" ht="15.75" customHeight="1">
      <c r="E27" s="67"/>
      <c r="F27" s="67" t="s">
        <v>7457</v>
      </c>
      <c r="G27" s="67"/>
      <c r="K27" s="463"/>
      <c r="M27">
        <v>27</v>
      </c>
    </row>
    <row r="28" spans="5:13" ht="15.75" customHeight="1">
      <c r="E28" s="67"/>
      <c r="F28" s="67" t="s">
        <v>7458</v>
      </c>
      <c r="G28" s="67"/>
      <c r="K28" s="463"/>
      <c r="M28">
        <v>28</v>
      </c>
    </row>
    <row r="29" spans="5:13" ht="15.75" customHeight="1">
      <c r="F29" s="67" t="s">
        <v>2730</v>
      </c>
      <c r="K29" s="463"/>
      <c r="M29">
        <v>29</v>
      </c>
    </row>
    <row r="30" spans="5:13" ht="15.75" customHeight="1">
      <c r="F30" s="67" t="s">
        <v>7459</v>
      </c>
      <c r="K30" s="463"/>
      <c r="M30">
        <v>30</v>
      </c>
    </row>
    <row r="31" spans="5:13" ht="15.75" customHeight="1">
      <c r="F31" s="67" t="s">
        <v>7460</v>
      </c>
      <c r="K31" s="463"/>
      <c r="M31">
        <v>31</v>
      </c>
    </row>
    <row r="32" spans="5:13" ht="15.75" customHeight="1">
      <c r="F32" s="67" t="s">
        <v>7461</v>
      </c>
      <c r="K32" s="463"/>
      <c r="M32">
        <v>32</v>
      </c>
    </row>
    <row r="33" spans="6:13" ht="15.75" customHeight="1">
      <c r="F33" s="67" t="s">
        <v>7462</v>
      </c>
      <c r="K33" s="463"/>
      <c r="M33">
        <v>33</v>
      </c>
    </row>
    <row r="34" spans="6:13" ht="15.75" customHeight="1">
      <c r="K34" s="463"/>
      <c r="M34">
        <v>34</v>
      </c>
    </row>
    <row r="35" spans="6:13" ht="15.75" customHeight="1">
      <c r="K35" s="463"/>
      <c r="M35">
        <v>35</v>
      </c>
    </row>
    <row r="36" spans="6:13" ht="15.75" customHeight="1">
      <c r="K36" s="463"/>
      <c r="M36">
        <v>36</v>
      </c>
    </row>
    <row r="37" spans="6:13" ht="15.75" customHeight="1">
      <c r="K37" s="463"/>
      <c r="M37">
        <v>37</v>
      </c>
    </row>
    <row r="38" spans="6:13" ht="15.75" customHeight="1">
      <c r="K38" s="463"/>
      <c r="M38">
        <v>38</v>
      </c>
    </row>
    <row r="39" spans="6:13" ht="15.75" customHeight="1">
      <c r="K39" s="463"/>
      <c r="M39">
        <v>39</v>
      </c>
    </row>
    <row r="40" spans="6:13" ht="15.75" customHeight="1">
      <c r="K40" s="463"/>
      <c r="M40">
        <v>40</v>
      </c>
    </row>
    <row r="41" spans="6:13" ht="15.75" customHeight="1">
      <c r="K41" s="463"/>
      <c r="M41">
        <v>41</v>
      </c>
    </row>
    <row r="42" spans="6:13" ht="15.75" customHeight="1">
      <c r="K42" s="463"/>
      <c r="M42">
        <v>42</v>
      </c>
    </row>
    <row r="43" spans="6:13" ht="15.75" customHeight="1">
      <c r="K43" s="463"/>
      <c r="M43">
        <v>43</v>
      </c>
    </row>
    <row r="44" spans="6:13" ht="15.75" customHeight="1">
      <c r="K44" s="463"/>
      <c r="M44">
        <v>44</v>
      </c>
    </row>
    <row r="45" spans="6:13" ht="14.25">
      <c r="K45" s="463"/>
      <c r="M45">
        <v>45</v>
      </c>
    </row>
    <row r="46" spans="6:13" ht="14.25">
      <c r="K46" s="463"/>
      <c r="M46">
        <v>46</v>
      </c>
    </row>
    <row r="47" spans="6:13" ht="14.25">
      <c r="K47" s="463"/>
      <c r="M47">
        <v>47</v>
      </c>
    </row>
    <row r="48" spans="6:13" ht="14.25">
      <c r="K48" s="463"/>
      <c r="M48">
        <v>48</v>
      </c>
    </row>
    <row r="49" spans="11:13" ht="14.25">
      <c r="K49" s="463"/>
      <c r="M49">
        <v>49</v>
      </c>
    </row>
    <row r="50" spans="11:13" ht="14.25">
      <c r="K50" s="463"/>
      <c r="M50">
        <v>50</v>
      </c>
    </row>
    <row r="51" spans="11:13" ht="14.25">
      <c r="K51" s="463"/>
      <c r="M51">
        <v>51</v>
      </c>
    </row>
  </sheetData>
  <customSheetViews>
    <customSheetView guid="{29BBCDCC-9390-420B-8D25-C933E270B85D}"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1"/>
      <headerFooter alignWithMargins="0"/>
    </customSheetView>
    <customSheetView guid="{20DE439C-C55D-4AD5-895C-65BDB519EE9D}"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2"/>
      <headerFooter alignWithMargins="0"/>
    </customSheetView>
    <customSheetView guid="{C6421998-4105-4996-A537-F042BABF79F9}"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3"/>
      <headerFooter alignWithMargins="0"/>
    </customSheetView>
    <customSheetView guid="{09C88656-BAA6-4295-8A81-E80DA44E9A6F}"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4"/>
      <headerFooter alignWithMargins="0"/>
    </customSheetView>
    <customSheetView guid="{715ED6EE-60F7-42A5-AE37-C368864F0B48}"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5"/>
      <headerFooter alignWithMargins="0"/>
    </customSheetView>
    <customSheetView guid="{D2240C7A-0D76-4756-8004-0A520B4A126F}"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6"/>
      <headerFooter alignWithMargins="0"/>
    </customSheetView>
    <customSheetView guid="{FFD8D6FA-3860-4725-8A91-91AC80915276}"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7"/>
      <headerFooter alignWithMargins="0"/>
    </customSheetView>
    <customSheetView guid="{5775D969-30F3-44A3-8606-3804354B973B}"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8"/>
      <headerFooter alignWithMargins="0"/>
    </customSheetView>
    <customSheetView guid="{FF921445-335E-4629-91FC-D41F2EA7E95F}"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9"/>
      <headerFooter alignWithMargins="0"/>
    </customSheetView>
    <customSheetView guid="{B2AB3478-4B9D-4170-A85C-3A16A16F661E}"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10"/>
      <headerFooter alignWithMargins="0"/>
    </customSheetView>
    <customSheetView guid="{9DAC8695-3DB3-4FE4-BE5C-FD0984172CB7}" showPageBreaks="1" showGridLines="0" state="hidden" view="pageBreakPreview">
      <selection activeCell="J10" sqref="J10"/>
      <pageMargins left="0.74791666666666656" right="0.74791666666666656" top="0.98402777777777761" bottom="0.98402777777777761" header="0.51180555555555551" footer="0.51180555555555551"/>
      <pageSetup paperSize="9" orientation="portrait" horizontalDpi="300" verticalDpi="300" r:id="rId11"/>
      <headerFooter alignWithMargins="0"/>
    </customSheetView>
    <customSheetView guid="{BD854C52-7351-6E4A-B4D0-77A82BDD2DAF}" showGridLines="0" state="hidden" view="pageBreakPreview">
      <selection activeCell="J10" sqref="J10"/>
      <pageMargins left="0.74791666666666656" right="0.74791666666666656" top="0.98402777777777761" bottom="0.98402777777777761" header="0.51180555555555551" footer="0.51180555555555551"/>
      <pageSetup paperSize="9" horizontalDpi="300" verticalDpi="300" r:id="rId12"/>
      <headerFooter alignWithMargins="0"/>
    </customSheetView>
  </customSheetViews>
  <phoneticPr fontId="20"/>
  <pageMargins left="0.74791666666666656" right="0.74791666666666656" top="0.98402777777777761" bottom="0.98402777777777761" header="0.51180555555555551" footer="0.51180555555555551"/>
  <pageSetup paperSize="9" fitToWidth="1" fitToHeight="1" orientation="portrait" usePrinterDefaults="1" horizontalDpi="300" verticalDpi="300" r:id="rId13"/>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通常分様式</vt:lpstr>
      <vt:lpstr>自治体コード</vt:lpstr>
      <vt:lpstr>基金調べ</vt:lpstr>
      <vt:lpstr>協力要請推進枠様式</vt:lpstr>
      <vt:lpstr>【チェックリスト】</vt:lpstr>
      <vt:lpstr xml:space="preserve">事業名一覧 </vt:lpstr>
      <vt:lpstr>マスタ用（編集しないでください）</vt:lpstr>
      <vt:lpstr>編集しないでください</vt:lpstr>
      <vt:lpstr>―</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上坂 宗憲（地方創生推進事務局）</dc:creator>
  <cp:lastModifiedBy>福岡　信義</cp:lastModifiedBy>
  <cp:lastPrinted>2021-04-25T23:22:58Z</cp:lastPrinted>
  <dcterms:created xsi:type="dcterms:W3CDTF">2020-11-19T07:11:50Z</dcterms:created>
  <dcterms:modified xsi:type="dcterms:W3CDTF">2022-03-18T05:38:12Z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2022-03-18T05:38:12Z</vt:filetime>
  </property>
</Properties>
</file>