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FIL\data\企画財政課\☆企画係\11_総合計画\総合計画\08審議会★\07第3回\02当日資料\"/>
    </mc:Choice>
  </mc:AlternateContent>
  <bookViews>
    <workbookView xWindow="0" yWindow="0" windowWidth="18060" windowHeight="7050"/>
  </bookViews>
  <sheets>
    <sheet name="Sheet1" sheetId="1" r:id="rId1"/>
  </sheets>
  <definedNames>
    <definedName name="_xlnm.Print_Area" localSheetId="0">Sheet1!$A$1:$S$24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E5" i="1" l="1"/>
  <c r="K19" i="1" l="1"/>
  <c r="G9" i="1"/>
  <c r="I9" i="1"/>
  <c r="I19" i="1"/>
  <c r="I6" i="1"/>
  <c r="D5" i="1"/>
  <c r="C5" i="1"/>
  <c r="G19" i="1" l="1"/>
  <c r="G6" i="1"/>
  <c r="K9" i="1" l="1"/>
  <c r="G5" i="1"/>
  <c r="H9" i="1" s="1"/>
  <c r="I5" i="1"/>
  <c r="J9" i="1" s="1"/>
  <c r="K6" i="1"/>
  <c r="H6" i="1" l="1"/>
  <c r="H19" i="1"/>
  <c r="J19" i="1"/>
  <c r="K5" i="1"/>
  <c r="J6" i="1"/>
</calcChain>
</file>

<file path=xl/sharedStrings.xml><?xml version="1.0" encoding="utf-8"?>
<sst xmlns="http://schemas.openxmlformats.org/spreadsheetml/2006/main" count="41" uniqueCount="33">
  <si>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</si>
  <si>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</si>
  <si>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</si>
  <si>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</si>
  <si>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</si>
  <si>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</si>
  <si>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</si>
  <si>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</si>
  <si>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</si>
  <si>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</si>
  <si>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</si>
  <si>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</si>
  <si>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</si>
  <si>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</si>
  <si>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</si>
  <si>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</si>
  <si>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</si>
  <si>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</si>
  <si>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</si>
  <si>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</si>
  <si>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2018年</t>
    <rPh sb="4" eb="5">
      <t>ネン</t>
    </rPh>
    <phoneticPr fontId="3"/>
  </si>
  <si>
    <t>2028年</t>
    <rPh sb="4" eb="5">
      <t>ネン</t>
    </rPh>
    <phoneticPr fontId="3"/>
  </si>
  <si>
    <t>年少人口</t>
    <rPh sb="0" eb="2">
      <t>ネンショウ</t>
    </rPh>
    <rPh sb="2" eb="4">
      <t>ジンコウ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</si>
  <si>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</si>
  <si>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老年人口</t>
    <rPh sb="0" eb="2">
      <t>ロウネン</t>
    </rPh>
    <rPh sb="2" eb="3">
      <t>ジン</t>
    </rPh>
    <rPh sb="3" eb="4">
      <t>コウ</t>
    </rPh>
    <phoneticPr fontId="3"/>
  </si>
  <si>
    <t>増減</t>
    <rPh sb="0" eb="2">
      <t>ゾウゲン</t>
    </rPh>
    <phoneticPr fontId="3"/>
  </si>
  <si>
    <t>平成30年</t>
    <rPh sb="0" eb="2">
      <t>ヘイセイ</t>
    </rPh>
    <rPh sb="4" eb="5">
      <t>ネン</t>
    </rPh>
    <phoneticPr fontId="3"/>
  </si>
  <si>
    <t>平成40年</t>
    <rPh sb="0" eb="2">
      <t>ヘイセイ</t>
    </rPh>
    <rPh sb="4" eb="5">
      <t>ネン</t>
    </rPh>
    <phoneticPr fontId="3"/>
  </si>
  <si>
    <t>目標人口</t>
    <rPh sb="0" eb="2">
      <t>モクヒョウ</t>
    </rPh>
    <rPh sb="2" eb="4">
      <t>ジンコウ</t>
    </rPh>
    <phoneticPr fontId="3"/>
  </si>
  <si>
    <t>【 将 来 人 口 】</t>
    <rPh sb="2" eb="3">
      <t>ショウ</t>
    </rPh>
    <rPh sb="4" eb="5">
      <t>ライ</t>
    </rPh>
    <rPh sb="6" eb="7">
      <t>ジン</t>
    </rPh>
    <rPh sb="8" eb="9">
      <t>クチ</t>
    </rPh>
    <phoneticPr fontId="3"/>
  </si>
  <si>
    <t>Ａ現在</t>
    <rPh sb="1" eb="3">
      <t>ゲンザイ</t>
    </rPh>
    <phoneticPr fontId="3"/>
  </si>
  <si>
    <t>Ｂ社人研</t>
    <rPh sb="1" eb="2">
      <t>シャ</t>
    </rPh>
    <rPh sb="2" eb="4">
      <t>ヒトケン</t>
    </rPh>
    <phoneticPr fontId="3"/>
  </si>
  <si>
    <t>増減</t>
    <rPh sb="0" eb="2">
      <t>ゾウゲン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</si>
</sst>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2" borderId="1" xfId="3" applyFont="1" applyFill="1" applyBorder="1" applyAlignment="1">
      <alignment horizontal="right" vertical="center" shrinkToFit="1"/>
    </xf>
    <xf numFmtId="0" fontId="5" fillId="0" borderId="1" xfId="0" applyFont="1" applyFill="1" applyBorder="1">
      <alignment vertical="center"/>
    </xf>
    <xf numFmtId="38" fontId="5" fillId="0" borderId="1" xfId="0" applyNumberFormat="1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right" vertical="center" shrinkToFit="1"/>
    </xf>
    <xf numFmtId="38" fontId="5" fillId="0" borderId="11" xfId="1" applyFont="1" applyBorder="1">
      <alignment vertical="center"/>
    </xf>
    <xf numFmtId="38" fontId="5" fillId="0" borderId="12" xfId="1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9" xfId="1" applyFont="1" applyFill="1" applyBorder="1">
      <alignment vertical="center"/>
    </xf>
    <xf numFmtId="38" fontId="5" fillId="0" borderId="2" xfId="0" applyNumberFormat="1" applyFont="1" applyFill="1" applyBorder="1">
      <alignment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textRotation="255" shrinkToFit="1"/>
    </xf>
    <xf numFmtId="176" fontId="5" fillId="0" borderId="1" xfId="2" applyNumberFormat="1" applyFont="1" applyFill="1" applyBorder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 shrinkToFit="1"/>
    </xf>
    <xf numFmtId="0" fontId="5" fillId="2" borderId="9" xfId="3" applyFont="1" applyFill="1" applyBorder="1" applyAlignment="1">
      <alignment horizontal="center" vertic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800" b="1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年齢別人口の比較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現在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Sheet1!$A$6:$A$24</c:f>
              <c:strCache>
                <c:ptCount val="19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90歳以上</c:v>
                </c:pt>
              </c:strCache>
            </c:strRef>
          </c:cat>
          <c:val>
            <c:numRef>
              <c:f>Sheet1!$C$6:$C$24</c:f>
              <c:numCache>
                <c:formatCode>#,##0_);[Red]\(#,##0\)</c:formatCode>
                <c:ptCount val="19"/>
                <c:pt idx="0">
                  <c:v>679</c:v>
                </c:pt>
                <c:pt idx="1">
                  <c:v>723</c:v>
                </c:pt>
                <c:pt idx="2">
                  <c:v>740</c:v>
                </c:pt>
                <c:pt idx="3">
                  <c:v>716</c:v>
                </c:pt>
                <c:pt idx="4">
                  <c:v>731</c:v>
                </c:pt>
                <c:pt idx="5">
                  <c:v>789</c:v>
                </c:pt>
                <c:pt idx="6">
                  <c:v>853</c:v>
                </c:pt>
                <c:pt idx="7">
                  <c:v>944</c:v>
                </c:pt>
                <c:pt idx="8">
                  <c:v>995</c:v>
                </c:pt>
                <c:pt idx="9">
                  <c:v>950</c:v>
                </c:pt>
                <c:pt idx="10">
                  <c:v>866</c:v>
                </c:pt>
                <c:pt idx="11">
                  <c:v>902</c:v>
                </c:pt>
                <c:pt idx="12">
                  <c:v>1021</c:v>
                </c:pt>
                <c:pt idx="13">
                  <c:v>1104</c:v>
                </c:pt>
                <c:pt idx="14">
                  <c:v>961</c:v>
                </c:pt>
                <c:pt idx="15">
                  <c:v>705</c:v>
                </c:pt>
                <c:pt idx="16">
                  <c:v>589</c:v>
                </c:pt>
                <c:pt idx="17">
                  <c:v>438</c:v>
                </c:pt>
                <c:pt idx="18">
                  <c:v>315</c:v>
                </c:pt>
              </c:numCache>
            </c:numRef>
          </c:val>
        </c:ser>
        <c:ser>
          <c:idx val="1"/>
          <c:order val="1"/>
          <c:tx>
            <c:v>10年後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Sheet1!$A$6:$A$24</c:f>
              <c:strCache>
                <c:ptCount val="19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90歳以上</c:v>
                </c:pt>
              </c:strCache>
            </c:strRef>
          </c:cat>
          <c:val>
            <c:numRef>
              <c:f>Sheet1!$E$6:$E$24</c:f>
              <c:numCache>
                <c:formatCode>#,##0_);[Red]\(#,##0\)</c:formatCode>
                <c:ptCount val="19"/>
                <c:pt idx="0">
                  <c:v>628</c:v>
                </c:pt>
                <c:pt idx="1">
                  <c:v>665</c:v>
                </c:pt>
                <c:pt idx="2">
                  <c:v>719</c:v>
                </c:pt>
                <c:pt idx="3">
                  <c:v>639</c:v>
                </c:pt>
                <c:pt idx="4">
                  <c:v>508</c:v>
                </c:pt>
                <c:pt idx="5">
                  <c:v>593</c:v>
                </c:pt>
                <c:pt idx="6">
                  <c:v>680</c:v>
                </c:pt>
                <c:pt idx="7">
                  <c:v>783</c:v>
                </c:pt>
                <c:pt idx="8">
                  <c:v>847</c:v>
                </c:pt>
                <c:pt idx="9">
                  <c:v>903</c:v>
                </c:pt>
                <c:pt idx="10">
                  <c:v>967</c:v>
                </c:pt>
                <c:pt idx="11">
                  <c:v>934</c:v>
                </c:pt>
                <c:pt idx="12">
                  <c:v>853</c:v>
                </c:pt>
                <c:pt idx="13">
                  <c:v>888</c:v>
                </c:pt>
                <c:pt idx="14">
                  <c:v>977</c:v>
                </c:pt>
                <c:pt idx="15">
                  <c:v>1007</c:v>
                </c:pt>
                <c:pt idx="16">
                  <c:v>805</c:v>
                </c:pt>
                <c:pt idx="17">
                  <c:v>498</c:v>
                </c:pt>
                <c:pt idx="18">
                  <c:v>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668288"/>
        <c:axId val="190457952"/>
      </c:barChart>
      <c:catAx>
        <c:axId val="19066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90457952"/>
        <c:crosses val="autoZero"/>
        <c:auto val="1"/>
        <c:lblAlgn val="ctr"/>
        <c:lblOffset val="100"/>
        <c:noMultiLvlLbl val="0"/>
      </c:catAx>
      <c:valAx>
        <c:axId val="19045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0.94588888888888867"/>
              <c:y val="0.933333343191254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メイリオ" panose="020B0604030504040204" pitchFamily="50" charset="-128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9066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527050</xdr:colOff>
      <xdr:row>0</xdr:row>
      <xdr:rowOff>0</xdr:rowOff>
    </xdr:from>
    <xdr:to>
      <xdr:col>18</xdr:col>
      <xdr:colOff>298450</xdr:colOff>
      <xdr:row>23</xdr:row>
      <xdr:rowOff>212726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100" workbookViewId="0">
      <selection activeCell="W17" sqref="W17"/>
    </sheetView>
  </sheetViews>
  <sheetFormatPr defaultRowHeight="18" customHeight="1" x14ac:dyDescent="0.15"/>
  <cols>
    <col min="1" max="1" width="10" style="2" bestFit="1" customWidth="1"/>
    <col min="2" max="2" width="5.875" style="1" customWidth="1"/>
    <col min="3" max="3" width="12.125" style="2" customWidth="1"/>
    <col min="4" max="11" width="12.125" style="1" customWidth="1"/>
    <col min="12" max="16384" width="9" style="1"/>
  </cols>
  <sheetData>
    <row r="1" spans="1:11" ht="36.75" customHeight="1" thickBot="1" x14ac:dyDescent="0.2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1.75" customHeight="1" x14ac:dyDescent="0.15">
      <c r="A2" s="29"/>
      <c r="B2" s="30"/>
      <c r="C2" s="6" t="s">
        <v>30</v>
      </c>
      <c r="D2" s="11" t="s">
        <v>28</v>
      </c>
      <c r="E2" s="6" t="s">
        <v>31</v>
      </c>
      <c r="F2" s="17" t="s">
        <v>32</v>
      </c>
      <c r="G2" s="27" t="s">
        <v>30</v>
      </c>
      <c r="H2" s="28"/>
      <c r="I2" s="28" t="s">
        <v>31</v>
      </c>
      <c r="J2" s="28"/>
      <c r="K2" s="28" t="s">
        <v>25</v>
      </c>
    </row>
    <row r="3" spans="1:11" ht="21.75" customHeight="1" x14ac:dyDescent="0.15">
      <c r="A3" s="31"/>
      <c r="B3" s="32"/>
      <c r="C3" s="7" t="s">
        <v>20</v>
      </c>
      <c r="D3" s="11" t="s">
        <v>21</v>
      </c>
      <c r="E3" s="7" t="s">
        <v>21</v>
      </c>
      <c r="F3" s="18"/>
      <c r="G3" s="27" t="s">
        <v>20</v>
      </c>
      <c r="H3" s="28"/>
      <c r="I3" s="28" t="s">
        <v>21</v>
      </c>
      <c r="J3" s="28"/>
      <c r="K3" s="28"/>
    </row>
    <row r="4" spans="1:11" ht="21.75" customHeight="1" x14ac:dyDescent="0.15">
      <c r="A4" s="33"/>
      <c r="B4" s="34"/>
      <c r="C4" s="7" t="s">
        <v>26</v>
      </c>
      <c r="D4" s="11" t="s">
        <v>27</v>
      </c>
      <c r="E4" s="7" t="s">
        <v>27</v>
      </c>
      <c r="F4" s="19"/>
      <c r="G4" s="27" t="s">
        <v>26</v>
      </c>
      <c r="H4" s="28"/>
      <c r="I4" s="28" t="s">
        <v>27</v>
      </c>
      <c r="J4" s="28"/>
      <c r="K4" s="28"/>
    </row>
    <row r="5" spans="1:11" ht="21.75" customHeight="1" x14ac:dyDescent="0.15">
      <c r="A5" s="35" t="s">
        <v>0</v>
      </c>
      <c r="B5" s="36"/>
      <c r="C5" s="8">
        <f>SUM(C6:C24)</f>
        <v>15021</v>
      </c>
      <c r="D5" s="12">
        <f>SUM(D6:D24)</f>
        <v>14558</v>
      </c>
      <c r="E5" s="15">
        <f>SUM(E6:E24)</f>
        <v>14337</v>
      </c>
      <c r="F5" s="16">
        <f>E5-C5</f>
        <v>-684</v>
      </c>
      <c r="G5" s="14">
        <f>SUM(G6:G24)</f>
        <v>15021</v>
      </c>
      <c r="H5" s="4"/>
      <c r="I5" s="5">
        <f>SUM(I6:I24)</f>
        <v>14337</v>
      </c>
      <c r="J5" s="4"/>
      <c r="K5" s="5">
        <f>I5-G5</f>
        <v>-684</v>
      </c>
    </row>
    <row r="6" spans="1:11" ht="21.75" customHeight="1" x14ac:dyDescent="0.15">
      <c r="A6" s="3" t="s">
        <v>1</v>
      </c>
      <c r="B6" s="22" t="s">
        <v>22</v>
      </c>
      <c r="C6" s="9">
        <v>679</v>
      </c>
      <c r="D6" s="13">
        <v>674</v>
      </c>
      <c r="E6" s="9">
        <v>628</v>
      </c>
      <c r="F6" s="16">
        <f t="shared" ref="F6:F24" si="0">E6-C6</f>
        <v>-51</v>
      </c>
      <c r="G6" s="24">
        <f>SUM(C6:C8)</f>
        <v>2142</v>
      </c>
      <c r="H6" s="23">
        <f>G6/G5</f>
        <v>0.1426003594967046</v>
      </c>
      <c r="I6" s="20">
        <f>SUM(E6:E8)</f>
        <v>2012</v>
      </c>
      <c r="J6" s="23">
        <f>I6/I5</f>
        <v>0.14033619306688985</v>
      </c>
      <c r="K6" s="20">
        <f>I6-G6</f>
        <v>-130</v>
      </c>
    </row>
    <row r="7" spans="1:11" ht="21.75" customHeight="1" x14ac:dyDescent="0.15">
      <c r="A7" s="3" t="s">
        <v>2</v>
      </c>
      <c r="B7" s="22"/>
      <c r="C7" s="9">
        <v>723</v>
      </c>
      <c r="D7" s="13">
        <v>678</v>
      </c>
      <c r="E7" s="9">
        <v>665</v>
      </c>
      <c r="F7" s="16">
        <f t="shared" si="0"/>
        <v>-58</v>
      </c>
      <c r="G7" s="25"/>
      <c r="H7" s="23"/>
      <c r="I7" s="21"/>
      <c r="J7" s="23"/>
      <c r="K7" s="21"/>
    </row>
    <row r="8" spans="1:11" ht="21.75" customHeight="1" x14ac:dyDescent="0.15">
      <c r="A8" s="3" t="s">
        <v>3</v>
      </c>
      <c r="B8" s="22"/>
      <c r="C8" s="9">
        <v>740</v>
      </c>
      <c r="D8" s="13">
        <v>697</v>
      </c>
      <c r="E8" s="9">
        <v>719</v>
      </c>
      <c r="F8" s="16">
        <f t="shared" si="0"/>
        <v>-21</v>
      </c>
      <c r="G8" s="25"/>
      <c r="H8" s="23"/>
      <c r="I8" s="21"/>
      <c r="J8" s="23"/>
      <c r="K8" s="21"/>
    </row>
    <row r="9" spans="1:11" ht="21.75" customHeight="1" x14ac:dyDescent="0.15">
      <c r="A9" s="3" t="s">
        <v>4</v>
      </c>
      <c r="B9" s="22" t="s">
        <v>23</v>
      </c>
      <c r="C9" s="9">
        <v>716</v>
      </c>
      <c r="D9" s="13">
        <v>695</v>
      </c>
      <c r="E9" s="9">
        <v>639</v>
      </c>
      <c r="F9" s="16">
        <f t="shared" si="0"/>
        <v>-77</v>
      </c>
      <c r="G9" s="24">
        <f>SUM(C9:C18)</f>
        <v>8767</v>
      </c>
      <c r="H9" s="23">
        <f>G9/G5</f>
        <v>0.58364955728646561</v>
      </c>
      <c r="I9" s="20">
        <f>SUM(E9:E18)</f>
        <v>7707</v>
      </c>
      <c r="J9" s="23">
        <f>I9/I5</f>
        <v>0.5375601590290856</v>
      </c>
      <c r="K9" s="20">
        <f>I9-G9</f>
        <v>-1060</v>
      </c>
    </row>
    <row r="10" spans="1:11" ht="21.75" customHeight="1" x14ac:dyDescent="0.15">
      <c r="A10" s="3" t="s">
        <v>5</v>
      </c>
      <c r="B10" s="22"/>
      <c r="C10" s="9">
        <v>731</v>
      </c>
      <c r="D10" s="13">
        <v>658</v>
      </c>
      <c r="E10" s="9">
        <v>508</v>
      </c>
      <c r="F10" s="16">
        <f t="shared" si="0"/>
        <v>-223</v>
      </c>
      <c r="G10" s="25"/>
      <c r="H10" s="23"/>
      <c r="I10" s="21"/>
      <c r="J10" s="23"/>
      <c r="K10" s="21"/>
    </row>
    <row r="11" spans="1:11" ht="21.75" customHeight="1" x14ac:dyDescent="0.15">
      <c r="A11" s="3" t="s">
        <v>6</v>
      </c>
      <c r="B11" s="22"/>
      <c r="C11" s="9">
        <v>789</v>
      </c>
      <c r="D11" s="13">
        <v>697</v>
      </c>
      <c r="E11" s="9">
        <v>593</v>
      </c>
      <c r="F11" s="16">
        <f t="shared" si="0"/>
        <v>-196</v>
      </c>
      <c r="G11" s="25"/>
      <c r="H11" s="23"/>
      <c r="I11" s="21"/>
      <c r="J11" s="23"/>
      <c r="K11" s="21"/>
    </row>
    <row r="12" spans="1:11" ht="21.75" customHeight="1" x14ac:dyDescent="0.15">
      <c r="A12" s="3" t="s">
        <v>7</v>
      </c>
      <c r="B12" s="22"/>
      <c r="C12" s="9">
        <v>853</v>
      </c>
      <c r="D12" s="13">
        <v>766</v>
      </c>
      <c r="E12" s="9">
        <v>680</v>
      </c>
      <c r="F12" s="16">
        <f t="shared" si="0"/>
        <v>-173</v>
      </c>
      <c r="G12" s="25"/>
      <c r="H12" s="23"/>
      <c r="I12" s="21"/>
      <c r="J12" s="23"/>
      <c r="K12" s="21"/>
    </row>
    <row r="13" spans="1:11" ht="21.75" customHeight="1" x14ac:dyDescent="0.15">
      <c r="A13" s="3" t="s">
        <v>8</v>
      </c>
      <c r="B13" s="22"/>
      <c r="C13" s="9">
        <v>944</v>
      </c>
      <c r="D13" s="13">
        <v>794</v>
      </c>
      <c r="E13" s="9">
        <v>783</v>
      </c>
      <c r="F13" s="16">
        <f t="shared" si="0"/>
        <v>-161</v>
      </c>
      <c r="G13" s="25"/>
      <c r="H13" s="23"/>
      <c r="I13" s="21"/>
      <c r="J13" s="23"/>
      <c r="K13" s="21"/>
    </row>
    <row r="14" spans="1:11" ht="21.75" customHeight="1" x14ac:dyDescent="0.15">
      <c r="A14" s="3" t="s">
        <v>9</v>
      </c>
      <c r="B14" s="22"/>
      <c r="C14" s="9">
        <v>995</v>
      </c>
      <c r="D14" s="13">
        <v>840</v>
      </c>
      <c r="E14" s="9">
        <v>847</v>
      </c>
      <c r="F14" s="16">
        <f t="shared" si="0"/>
        <v>-148</v>
      </c>
      <c r="G14" s="25"/>
      <c r="H14" s="23"/>
      <c r="I14" s="21"/>
      <c r="J14" s="23"/>
      <c r="K14" s="21"/>
    </row>
    <row r="15" spans="1:11" ht="21.75" customHeight="1" x14ac:dyDescent="0.15">
      <c r="A15" s="3" t="s">
        <v>10</v>
      </c>
      <c r="B15" s="22"/>
      <c r="C15" s="9">
        <v>950</v>
      </c>
      <c r="D15" s="13">
        <v>922</v>
      </c>
      <c r="E15" s="9">
        <v>903</v>
      </c>
      <c r="F15" s="16">
        <f t="shared" si="0"/>
        <v>-47</v>
      </c>
      <c r="G15" s="25"/>
      <c r="H15" s="23"/>
      <c r="I15" s="21"/>
      <c r="J15" s="23"/>
      <c r="K15" s="21"/>
    </row>
    <row r="16" spans="1:11" ht="21.75" customHeight="1" x14ac:dyDescent="0.15">
      <c r="A16" s="3" t="s">
        <v>11</v>
      </c>
      <c r="B16" s="22"/>
      <c r="C16" s="9">
        <v>866</v>
      </c>
      <c r="D16" s="13">
        <v>969</v>
      </c>
      <c r="E16" s="9">
        <v>967</v>
      </c>
      <c r="F16" s="16">
        <f t="shared" si="0"/>
        <v>101</v>
      </c>
      <c r="G16" s="25"/>
      <c r="H16" s="23"/>
      <c r="I16" s="21"/>
      <c r="J16" s="23"/>
      <c r="K16" s="21"/>
    </row>
    <row r="17" spans="1:11" ht="21.75" customHeight="1" x14ac:dyDescent="0.15">
      <c r="A17" s="3" t="s">
        <v>12</v>
      </c>
      <c r="B17" s="22"/>
      <c r="C17" s="9">
        <v>902</v>
      </c>
      <c r="D17" s="13">
        <v>918</v>
      </c>
      <c r="E17" s="9">
        <v>934</v>
      </c>
      <c r="F17" s="16">
        <f t="shared" si="0"/>
        <v>32</v>
      </c>
      <c r="G17" s="25"/>
      <c r="H17" s="23"/>
      <c r="I17" s="21"/>
      <c r="J17" s="23"/>
      <c r="K17" s="21"/>
    </row>
    <row r="18" spans="1:11" ht="21.75" customHeight="1" x14ac:dyDescent="0.15">
      <c r="A18" s="3" t="s">
        <v>13</v>
      </c>
      <c r="B18" s="22"/>
      <c r="C18" s="9">
        <v>1021</v>
      </c>
      <c r="D18" s="13">
        <v>829</v>
      </c>
      <c r="E18" s="9">
        <v>853</v>
      </c>
      <c r="F18" s="16">
        <f t="shared" si="0"/>
        <v>-168</v>
      </c>
      <c r="G18" s="25"/>
      <c r="H18" s="23"/>
      <c r="I18" s="21"/>
      <c r="J18" s="23"/>
      <c r="K18" s="21"/>
    </row>
    <row r="19" spans="1:11" ht="21.75" customHeight="1" x14ac:dyDescent="0.15">
      <c r="A19" s="3" t="s">
        <v>14</v>
      </c>
      <c r="B19" s="22" t="s">
        <v>24</v>
      </c>
      <c r="C19" s="9">
        <v>1104</v>
      </c>
      <c r="D19" s="13">
        <v>845</v>
      </c>
      <c r="E19" s="9">
        <v>888</v>
      </c>
      <c r="F19" s="16">
        <f t="shared" si="0"/>
        <v>-216</v>
      </c>
      <c r="G19" s="24">
        <f>SUM(C19:C24)</f>
        <v>4112</v>
      </c>
      <c r="H19" s="23">
        <f>G19/G5</f>
        <v>0.27375008321682975</v>
      </c>
      <c r="I19" s="20">
        <f>SUM(E19:E24)</f>
        <v>4618</v>
      </c>
      <c r="J19" s="23">
        <f>I19/I5</f>
        <v>0.32210364790402457</v>
      </c>
      <c r="K19" s="20">
        <f>I19-G19</f>
        <v>506</v>
      </c>
    </row>
    <row r="20" spans="1:11" ht="21.75" customHeight="1" x14ac:dyDescent="0.15">
      <c r="A20" s="3" t="s">
        <v>15</v>
      </c>
      <c r="B20" s="22"/>
      <c r="C20" s="9">
        <v>961</v>
      </c>
      <c r="D20" s="13">
        <v>934</v>
      </c>
      <c r="E20" s="9">
        <v>977</v>
      </c>
      <c r="F20" s="16">
        <f t="shared" si="0"/>
        <v>16</v>
      </c>
      <c r="G20" s="25"/>
      <c r="H20" s="23"/>
      <c r="I20" s="21"/>
      <c r="J20" s="23"/>
      <c r="K20" s="21"/>
    </row>
    <row r="21" spans="1:11" ht="21.75" customHeight="1" x14ac:dyDescent="0.15">
      <c r="A21" s="3" t="s">
        <v>16</v>
      </c>
      <c r="B21" s="22"/>
      <c r="C21" s="9">
        <v>705</v>
      </c>
      <c r="D21" s="13">
        <v>955</v>
      </c>
      <c r="E21" s="9">
        <v>1007</v>
      </c>
      <c r="F21" s="16">
        <f t="shared" si="0"/>
        <v>302</v>
      </c>
      <c r="G21" s="25"/>
      <c r="H21" s="23"/>
      <c r="I21" s="21"/>
      <c r="J21" s="23"/>
      <c r="K21" s="21"/>
    </row>
    <row r="22" spans="1:11" ht="21.75" customHeight="1" x14ac:dyDescent="0.15">
      <c r="A22" s="3" t="s">
        <v>17</v>
      </c>
      <c r="B22" s="22"/>
      <c r="C22" s="9">
        <v>589</v>
      </c>
      <c r="D22" s="13">
        <v>766</v>
      </c>
      <c r="E22" s="9">
        <v>805</v>
      </c>
      <c r="F22" s="16">
        <f t="shared" si="0"/>
        <v>216</v>
      </c>
      <c r="G22" s="25"/>
      <c r="H22" s="23"/>
      <c r="I22" s="21"/>
      <c r="J22" s="23"/>
      <c r="K22" s="21"/>
    </row>
    <row r="23" spans="1:11" ht="21.75" customHeight="1" x14ac:dyDescent="0.15">
      <c r="A23" s="3" t="s">
        <v>18</v>
      </c>
      <c r="B23" s="22"/>
      <c r="C23" s="9">
        <v>438</v>
      </c>
      <c r="D23" s="13">
        <v>475</v>
      </c>
      <c r="E23" s="9">
        <v>498</v>
      </c>
      <c r="F23" s="16">
        <f t="shared" si="0"/>
        <v>60</v>
      </c>
      <c r="G23" s="25"/>
      <c r="H23" s="23"/>
      <c r="I23" s="21"/>
      <c r="J23" s="23"/>
      <c r="K23" s="21"/>
    </row>
    <row r="24" spans="1:11" ht="21.75" customHeight="1" thickBot="1" x14ac:dyDescent="0.2">
      <c r="A24" s="3" t="s">
        <v>19</v>
      </c>
      <c r="B24" s="22"/>
      <c r="C24" s="10">
        <v>315</v>
      </c>
      <c r="D24" s="13">
        <v>446</v>
      </c>
      <c r="E24" s="10">
        <v>443</v>
      </c>
      <c r="F24" s="16">
        <f t="shared" si="0"/>
        <v>128</v>
      </c>
      <c r="G24" s="25"/>
      <c r="H24" s="23"/>
      <c r="I24" s="21"/>
      <c r="J24" s="23"/>
      <c r="K24" s="21"/>
    </row>
  </sheetData>
  <mergeCells count="29">
    <mergeCell ref="A1:K1"/>
    <mergeCell ref="J6:J8"/>
    <mergeCell ref="B6:B8"/>
    <mergeCell ref="K6:K8"/>
    <mergeCell ref="G3:H3"/>
    <mergeCell ref="I3:J3"/>
    <mergeCell ref="G6:G8"/>
    <mergeCell ref="H6:H8"/>
    <mergeCell ref="I6:I8"/>
    <mergeCell ref="G2:H2"/>
    <mergeCell ref="I2:J2"/>
    <mergeCell ref="G4:H4"/>
    <mergeCell ref="I4:J4"/>
    <mergeCell ref="K2:K4"/>
    <mergeCell ref="A2:B4"/>
    <mergeCell ref="A5:B5"/>
    <mergeCell ref="F2:F4"/>
    <mergeCell ref="K9:K18"/>
    <mergeCell ref="K19:K24"/>
    <mergeCell ref="B9:B18"/>
    <mergeCell ref="B19:B24"/>
    <mergeCell ref="J9:J18"/>
    <mergeCell ref="H19:H24"/>
    <mergeCell ref="I19:I24"/>
    <mergeCell ref="J19:J24"/>
    <mergeCell ref="G19:G24"/>
    <mergeCell ref="G9:G18"/>
    <mergeCell ref="H9:H18"/>
    <mergeCell ref="I9:I1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棚町　寿</dc:creator>
  <cp:lastModifiedBy>棚町　寿</cp:lastModifiedBy>
  <cp:lastPrinted>2018-07-17T01:33:14Z</cp:lastPrinted>
  <dcterms:created xsi:type="dcterms:W3CDTF">2018-06-08T02:23:51Z</dcterms:created>
  <dcterms:modified xsi:type="dcterms:W3CDTF">2018-07-17T01:34:39Z</dcterms:modified>
</cp:coreProperties>
</file>